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березень 16" sheetId="1" r:id="rId1"/>
    <sheet name="лютий 16" sheetId="2" r:id="rId2"/>
  </sheets>
  <definedNames>
    <definedName name="_Hlk21234135" localSheetId="0">'березень 16'!#REF!</definedName>
    <definedName name="_Hlk21234135" localSheetId="1">'лютий 16'!#REF!</definedName>
    <definedName name="OLE_LINK2" localSheetId="0">'березень 16'!$W$13</definedName>
    <definedName name="OLE_LINK2" localSheetId="1">'лютий 16'!$W$13</definedName>
    <definedName name="OLE_LINK3" localSheetId="0">'березень 16'!$X$12</definedName>
    <definedName name="OLE_LINK3" localSheetId="1">'лютий 16'!$X$12</definedName>
    <definedName name="OLE_LINK5" localSheetId="0">'березень 16'!#REF!</definedName>
    <definedName name="OLE_LINK5" localSheetId="1">'лютий 16'!#REF!</definedName>
    <definedName name="_xlnm.Print_Area" localSheetId="0">'березень 16'!$A$1:$Y$53</definedName>
    <definedName name="_xlnm.Print_Area" localSheetId="1">'лютий 16'!$A$1:$Y$53</definedName>
  </definedNames>
  <calcPr fullCalcOnLoad="1"/>
</workbook>
</file>

<file path=xl/sharedStrings.xml><?xml version="1.0" encoding="utf-8"?>
<sst xmlns="http://schemas.openxmlformats.org/spreadsheetml/2006/main" count="98" uniqueCount="47">
  <si>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</si>
  <si>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</si>
  <si>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</si>
  <si>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</si>
  <si>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</si>
  <si>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</si>
  <si>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</si>
  <si>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</si>
  <si>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</si>
  <si>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</si>
  <si>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</si>
  <si>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</si>
  <si>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</si>
  <si>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</si>
  <si>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</si>
  <si>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</si>
  <si>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</si>
  <si>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</si>
  <si>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</si>
  <si>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</si>
  <si>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</si>
  <si>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</si>
  <si>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</si>
  <si>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</si>
  <si>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</si>
  <si>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</si>
  <si>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</si>
  <si>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</si>
  <si>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</si>
  <si>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</si>
  <si>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</si>
  <si>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Переданого Красилівським ЛВУМГ та прийнятого споживачами:</t>
  </si>
  <si>
    <r>
      <t>Хмельницька обл. ПАТ “ Хмельницькгаз</t>
    </r>
    <r>
      <rPr>
        <sz val="12"/>
        <color indexed="8"/>
        <rFont val="Times New Roman"/>
        <family val="1"/>
      </rPr>
      <t>” ГРС « Красилів »ГРС « Митинці »,ГРС« Яворівці »,ГРС « Заслучне »,ГРС « Кузьмин »,ГРС « Чепелівка »,ГРС « Щиборівка»</t>
    </r>
  </si>
  <si>
    <r>
      <rPr>
        <b/>
        <sz val="12"/>
        <color indexed="8"/>
        <rFont val="Times New Roman"/>
        <family val="1"/>
      </rPr>
      <t>Хмельницька обл. ПАТ “ Шепетівкагаз”</t>
    </r>
    <r>
      <rPr>
        <sz val="12"/>
        <color indexed="8"/>
        <rFont val="Times New Roman"/>
        <family val="1"/>
      </rPr>
      <t xml:space="preserve"> ГРС « Шепетівка »,ГРС « Хролін »,ГРС « Гриців ».</t>
    </r>
  </si>
  <si>
    <t>ГРС « Чернелівка »,ГРС « Печеськи »,ГРС « Пашутенці »,ГРС « Закриниччя »,ГРС «Лісові Грінівці »,ГРС « Шаровечка »,ГРС «Нижні Вовківці »,ГРС « Черепова»,ГРС«Грузевиця » ГРС « Малиничі »,ГРС « Везденьки », ГРС « Теофіполь »,ГРС « Заруддя »,ГРС «Базалія »,ГРС« Білогір`я »,ГРС « Денисівка »,ГРС « Ямпіль »,ГРС « Волочиськ »,ГРС« Гарнишівка» ГРС « Шмирки »,ГРС « Купіль », ГРС « Кам`янець-Подільський »,ГРС«Кам`янець-Подільський»ТЕЦ,ГРС « Дунаївці »,ГРС « Маків »,ГРС « Міцівці »,ГРС « Сутківці »,ГРС « Глушківці »,ГРС « Скарженці »ГРС « Славута »,ГРС« Кам`янка »,ГРС« Ізяслав»,ГРС « Радошівка »,ГРС « Пасічна »,ГРС « Цимбалівка »,ГРС « Староконстантинів »,ГРС « Самчики »,ГРС « Миролюбне ».</t>
  </si>
  <si>
    <r>
      <t xml:space="preserve">з газопроводу:   </t>
    </r>
    <r>
      <rPr>
        <u val="single"/>
        <sz val="10"/>
        <rFont val="Arial"/>
        <family val="2"/>
      </rPr>
      <t xml:space="preserve">ПРДК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29</t>
    </r>
    <r>
      <rPr>
        <sz val="10"/>
        <rFont val="Arial"/>
        <family val="2"/>
      </rPr>
      <t xml:space="preserve"> лютого 2016р.</t>
    </r>
  </si>
  <si>
    <t xml:space="preserve">Начальник  Красилівського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</si>
  <si>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</si>
  <si>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t>Байханов М. Д.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</si>
  <si>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</si>
  <si>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Пілецька С.А.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</si>
  <si>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</si>
  <si>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№ 18 – 144 “Ч”-12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дійсне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до 07 травня 2017 р</t>
    </r>
    <r>
      <rPr>
        <b/>
        <sz val="8"/>
        <rFont val="Arial"/>
        <family val="2"/>
      </rPr>
      <t>.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</si>
  <si>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</si>
  <si>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>Красилівське ЛВУМГ</t>
  </si>
  <si>
    <t>кисень О2</t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</si>
  <si>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31</t>
    </r>
    <r>
      <rPr>
        <sz val="10"/>
        <rFont val="Arial"/>
        <family val="2"/>
      </rPr>
      <t xml:space="preserve"> березня 2016р.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</si>
</sst>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60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57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tabSelected="1" view="pageBreakPreview" zoomScale="120" zoomScaleSheetLayoutView="120" workbookViewId="0" topLeftCell="A19">
      <selection activeCell="W44" sqref="W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28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9"/>
    </row>
    <row r="8" spans="2:27" ht="15.75">
      <c r="B8" s="48" t="s">
        <v>32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28"/>
      <c r="AA8" s="29"/>
    </row>
    <row r="9" spans="2:27" ht="81.75" customHeight="1">
      <c r="B9" s="58" t="s">
        <v>34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28"/>
      <c r="AA9" s="29"/>
    </row>
    <row r="10" spans="2:27" ht="21.75" customHeight="1">
      <c r="B10" s="58" t="s">
        <v>33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30"/>
      <c r="U10" s="30"/>
      <c r="V10" s="30"/>
      <c r="W10" s="30"/>
      <c r="X10" s="30"/>
      <c r="Y10" s="30"/>
      <c r="Z10" s="28"/>
      <c r="AA10" s="29"/>
    </row>
    <row r="11" spans="2:27" ht="15.75" customHeight="1">
      <c r="B11" s="62" t="s">
        <v>46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4"/>
      <c r="AA11" s="4"/>
    </row>
    <row r="12" spans="2:29" ht="12.75">
      <c r="B12" s="45" t="s">
        <v>11</v>
      </c>
      <c r="C12" s="52" t="s">
        <v>29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55" t="s">
        <v>30</v>
      </c>
      <c r="P12" s="56"/>
      <c r="Q12" s="56"/>
      <c r="R12" s="56"/>
      <c r="S12" s="56"/>
      <c r="T12" s="57"/>
      <c r="U12" s="42" t="s">
        <v>26</v>
      </c>
      <c r="V12" s="42" t="s">
        <v>27</v>
      </c>
      <c r="W12" s="37" t="s">
        <v>23</v>
      </c>
      <c r="X12" s="37" t="s">
        <v>24</v>
      </c>
      <c r="Y12" s="37" t="s">
        <v>25</v>
      </c>
      <c r="Z12" s="4"/>
      <c r="AB12" s="7"/>
      <c r="AC12"/>
    </row>
    <row r="13" spans="2:29" ht="12.75">
      <c r="B13" s="46"/>
      <c r="C13" s="34" t="s">
        <v>12</v>
      </c>
      <c r="D13" s="34" t="s">
        <v>13</v>
      </c>
      <c r="E13" s="34" t="s">
        <v>14</v>
      </c>
      <c r="F13" s="34" t="s">
        <v>15</v>
      </c>
      <c r="G13" s="34" t="s">
        <v>16</v>
      </c>
      <c r="H13" s="34" t="s">
        <v>17</v>
      </c>
      <c r="I13" s="34" t="s">
        <v>18</v>
      </c>
      <c r="J13" s="34" t="s">
        <v>19</v>
      </c>
      <c r="K13" s="34" t="s">
        <v>20</v>
      </c>
      <c r="L13" s="34" t="s">
        <v>45</v>
      </c>
      <c r="M13" s="34" t="s">
        <v>21</v>
      </c>
      <c r="N13" s="34" t="s">
        <v>22</v>
      </c>
      <c r="O13" s="34" t="s">
        <v>5</v>
      </c>
      <c r="P13" s="49" t="s">
        <v>6</v>
      </c>
      <c r="Q13" s="34" t="s">
        <v>8</v>
      </c>
      <c r="R13" s="34" t="s">
        <v>7</v>
      </c>
      <c r="S13" s="34" t="s">
        <v>9</v>
      </c>
      <c r="T13" s="34" t="s">
        <v>10</v>
      </c>
      <c r="U13" s="43"/>
      <c r="V13" s="43"/>
      <c r="W13" s="38"/>
      <c r="X13" s="38"/>
      <c r="Y13" s="38"/>
      <c r="Z13" s="4"/>
      <c r="AB13" s="7"/>
      <c r="AC13"/>
    </row>
    <row r="14" spans="2:29" ht="12.75">
      <c r="B14" s="4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50"/>
      <c r="Q14" s="35"/>
      <c r="R14" s="35"/>
      <c r="S14" s="35"/>
      <c r="T14" s="35"/>
      <c r="U14" s="43"/>
      <c r="V14" s="43"/>
      <c r="W14" s="38"/>
      <c r="X14" s="38"/>
      <c r="Y14" s="38"/>
      <c r="Z14" s="4"/>
      <c r="AB14" s="7"/>
      <c r="AC14"/>
    </row>
    <row r="15" spans="2:29" ht="42.75" customHeight="1">
      <c r="B15" s="4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1"/>
      <c r="Q15" s="36"/>
      <c r="R15" s="36"/>
      <c r="S15" s="36"/>
      <c r="T15" s="36"/>
      <c r="U15" s="44"/>
      <c r="V15" s="44"/>
      <c r="W15" s="39"/>
      <c r="X15" s="39"/>
      <c r="Y15" s="39"/>
      <c r="Z15" s="4"/>
      <c r="AB15" s="7"/>
      <c r="AC15"/>
    </row>
    <row r="16" spans="2:28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1"/>
      <c r="Q16" s="32"/>
      <c r="R16" s="31"/>
      <c r="S16" s="11"/>
      <c r="T16" s="11"/>
      <c r="U16" s="11"/>
      <c r="V16" s="11"/>
      <c r="W16" s="18"/>
      <c r="X16" s="11"/>
      <c r="Y16" s="11"/>
      <c r="AA16" s="14">
        <f>SUM(C16:N16)</f>
        <v>0</v>
      </c>
      <c r="AB16" s="15" t="str">
        <f>IF(AA16=100,"ОК"," ")</f>
        <v> </v>
      </c>
    </row>
    <row r="17" spans="2:28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AA17" s="14">
        <f aca="true" t="shared" si="0" ref="AA17:AA46">SUM(C17:N17)</f>
        <v>0</v>
      </c>
      <c r="AB17" s="15" t="str">
        <f>IF(AA17=100,"ОК"," ")</f>
        <v> </v>
      </c>
    </row>
    <row r="18" spans="2:28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AA18" s="14">
        <f t="shared" si="0"/>
        <v>0</v>
      </c>
      <c r="AB18" s="15" t="str">
        <f>IF(AA18=100,"ОК"," ")</f>
        <v> </v>
      </c>
    </row>
    <row r="19" spans="2:28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18"/>
      <c r="X19" s="11"/>
      <c r="Y19" s="11"/>
      <c r="AA19" s="14">
        <f t="shared" si="0"/>
        <v>0</v>
      </c>
      <c r="AB19" s="15" t="str">
        <f>IF(AA19=100,"ОК"," ")</f>
        <v> </v>
      </c>
    </row>
    <row r="20" spans="2:28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21"/>
      <c r="X21" s="11"/>
      <c r="Y21" s="11"/>
      <c r="AA21" s="14">
        <f t="shared" si="0"/>
        <v>0</v>
      </c>
      <c r="AB21" s="15"/>
    </row>
    <row r="22" spans="2:28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AA23" s="14">
        <f t="shared" si="0"/>
        <v>0</v>
      </c>
      <c r="AB23" s="15"/>
    </row>
    <row r="24" spans="2:28" s="13" customFormat="1" ht="12.75">
      <c r="B24" s="9">
        <v>9</v>
      </c>
      <c r="C24" s="17">
        <v>90.1273</v>
      </c>
      <c r="D24" s="17">
        <v>4.7812</v>
      </c>
      <c r="E24" s="17">
        <v>0.9563</v>
      </c>
      <c r="F24" s="17">
        <v>0.1076</v>
      </c>
      <c r="G24" s="17">
        <v>0.1679</v>
      </c>
      <c r="H24" s="17">
        <v>0.0041</v>
      </c>
      <c r="I24" s="17">
        <v>0.0467</v>
      </c>
      <c r="J24" s="17">
        <v>0.0365</v>
      </c>
      <c r="K24" s="17">
        <v>0.0483</v>
      </c>
      <c r="L24" s="17">
        <v>0.0053</v>
      </c>
      <c r="M24" s="17">
        <v>1.7612</v>
      </c>
      <c r="N24" s="17">
        <v>1.9676</v>
      </c>
      <c r="O24" s="17">
        <v>0.7475</v>
      </c>
      <c r="P24" s="31">
        <v>34.29</v>
      </c>
      <c r="Q24" s="32">
        <v>8191</v>
      </c>
      <c r="R24" s="31">
        <v>37.99</v>
      </c>
      <c r="S24" s="11">
        <v>9074</v>
      </c>
      <c r="T24" s="11">
        <v>48.22</v>
      </c>
      <c r="U24" s="11">
        <v>-10.3</v>
      </c>
      <c r="V24" s="11">
        <v>-10.1</v>
      </c>
      <c r="W24" s="33"/>
      <c r="X24" s="11"/>
      <c r="Y24" s="11"/>
      <c r="AA24" s="14">
        <f t="shared" si="0"/>
        <v>100.01000000000002</v>
      </c>
      <c r="AB24" s="15"/>
    </row>
    <row r="25" spans="2:28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21"/>
      <c r="X25" s="11">
        <v>0.0006</v>
      </c>
      <c r="Y25" s="11">
        <v>0.0002</v>
      </c>
      <c r="AA25" s="14">
        <f t="shared" si="0"/>
        <v>0</v>
      </c>
      <c r="AB25" s="15"/>
    </row>
    <row r="26" spans="2:28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18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2">
        <v>0.0009</v>
      </c>
      <c r="X27" s="11"/>
      <c r="Y27" s="11"/>
      <c r="AA27" s="14">
        <f t="shared" si="0"/>
        <v>0</v>
      </c>
      <c r="AB27" s="15"/>
    </row>
    <row r="28" spans="2:28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8"/>
      <c r="X28" s="11"/>
      <c r="Y28" s="11"/>
      <c r="AA28" s="14">
        <f t="shared" si="0"/>
        <v>0</v>
      </c>
      <c r="AB28" s="15"/>
    </row>
    <row r="29" spans="2:28" s="13" customFormat="1" ht="12.75">
      <c r="B29" s="9">
        <v>14</v>
      </c>
      <c r="C29" s="17">
        <v>90.0987</v>
      </c>
      <c r="D29" s="17">
        <v>4.7839</v>
      </c>
      <c r="E29" s="17">
        <v>0.9536</v>
      </c>
      <c r="F29" s="17">
        <v>0.1091</v>
      </c>
      <c r="G29" s="17">
        <v>0.1713</v>
      </c>
      <c r="H29" s="17">
        <v>0.0041</v>
      </c>
      <c r="I29" s="17">
        <v>0.0458</v>
      </c>
      <c r="J29" s="17">
        <v>0.0365</v>
      </c>
      <c r="K29" s="17">
        <v>0.0471</v>
      </c>
      <c r="L29" s="17">
        <v>0.0046</v>
      </c>
      <c r="M29" s="17">
        <v>1.7377</v>
      </c>
      <c r="N29" s="17">
        <v>2.0075</v>
      </c>
      <c r="O29" s="17">
        <v>0.7479</v>
      </c>
      <c r="P29" s="31">
        <v>34.29</v>
      </c>
      <c r="Q29" s="32">
        <v>8191</v>
      </c>
      <c r="R29" s="31">
        <v>37.99</v>
      </c>
      <c r="S29" s="11">
        <v>9074</v>
      </c>
      <c r="T29" s="11">
        <v>48.21</v>
      </c>
      <c r="U29" s="10">
        <v>-11</v>
      </c>
      <c r="V29" s="11">
        <v>-10.6</v>
      </c>
      <c r="W29" s="21"/>
      <c r="X29" s="11"/>
      <c r="Y29" s="11"/>
      <c r="AA29" s="14">
        <f t="shared" si="0"/>
        <v>99.99989999999998</v>
      </c>
      <c r="AB29" s="15"/>
    </row>
    <row r="30" spans="2:28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1"/>
      <c r="V30" s="11"/>
      <c r="W30" s="21"/>
      <c r="X30" s="11"/>
      <c r="Y30" s="17"/>
      <c r="AA30" s="14">
        <f t="shared" si="0"/>
        <v>0</v>
      </c>
      <c r="AB30" s="15" t="str">
        <f>IF(AA30=100,"ОК"," ")</f>
        <v> </v>
      </c>
    </row>
    <row r="31" spans="2:28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>IF(AA31=100,"ОК"," ")</f>
        <v> </v>
      </c>
    </row>
    <row r="32" spans="2:28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AA32" s="14">
        <f t="shared" si="0"/>
        <v>0</v>
      </c>
      <c r="AB32" s="15" t="str">
        <f>IF(AA32=100,"ОК"," ")</f>
        <v> </v>
      </c>
    </row>
    <row r="33" spans="2:28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1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21</v>
      </c>
      <c r="C36" s="17">
        <v>90.5939</v>
      </c>
      <c r="D36" s="17">
        <v>4.5551</v>
      </c>
      <c r="E36" s="17">
        <v>0.938</v>
      </c>
      <c r="F36" s="17">
        <v>0.1079</v>
      </c>
      <c r="G36" s="17">
        <v>0.1613</v>
      </c>
      <c r="H36" s="17">
        <v>0.0039</v>
      </c>
      <c r="I36" s="17">
        <v>0.0431</v>
      </c>
      <c r="J36" s="17">
        <v>0.034</v>
      </c>
      <c r="K36" s="17">
        <v>0.0438</v>
      </c>
      <c r="L36" s="17">
        <v>0.0054</v>
      </c>
      <c r="M36" s="17">
        <v>1.6625</v>
      </c>
      <c r="N36" s="17">
        <v>1.851</v>
      </c>
      <c r="O36" s="17">
        <v>0.7438</v>
      </c>
      <c r="P36" s="31">
        <v>34.28</v>
      </c>
      <c r="Q36" s="32">
        <v>8189</v>
      </c>
      <c r="R36" s="31">
        <v>37.98</v>
      </c>
      <c r="S36" s="11">
        <v>9072</v>
      </c>
      <c r="T36" s="11">
        <v>48.34</v>
      </c>
      <c r="U36" s="11">
        <v>-10.1</v>
      </c>
      <c r="V36" s="11">
        <v>-9.1</v>
      </c>
      <c r="W36" s="21"/>
      <c r="X36" s="11"/>
      <c r="Y36" s="17"/>
      <c r="AA36" s="14">
        <f t="shared" si="0"/>
        <v>99.9999</v>
      </c>
      <c r="AB36" s="15"/>
    </row>
    <row r="37" spans="2:28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11"/>
      <c r="U37" s="11"/>
      <c r="V37" s="11"/>
      <c r="W37" s="33">
        <v>0.0009</v>
      </c>
      <c r="X37" s="11"/>
      <c r="Y37" s="17"/>
      <c r="AA37" s="14">
        <f t="shared" si="0"/>
        <v>0</v>
      </c>
      <c r="AB37" s="15"/>
    </row>
    <row r="38" spans="2:28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1"/>
      <c r="X38" s="11">
        <v>0.0006</v>
      </c>
      <c r="Y38" s="17">
        <v>0.0002</v>
      </c>
      <c r="AA38" s="14">
        <f t="shared" si="0"/>
        <v>0</v>
      </c>
      <c r="AB38" s="15"/>
    </row>
    <row r="39" spans="2:28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18"/>
      <c r="X39" s="11"/>
      <c r="Y39" s="11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1"/>
      <c r="X40" s="11"/>
      <c r="Y40" s="11"/>
      <c r="AA40" s="14">
        <f t="shared" si="0"/>
        <v>0</v>
      </c>
      <c r="AB40" s="15" t="str">
        <f>IF(AA40=100,"ОК"," ")</f>
        <v> </v>
      </c>
    </row>
    <row r="41" spans="2:28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AA41" s="14">
        <f t="shared" si="0"/>
        <v>0</v>
      </c>
      <c r="AB41" s="15" t="str">
        <f>IF(AA41=100,"ОК"," ")</f>
        <v> </v>
      </c>
    </row>
    <row r="42" spans="2:28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AA42" s="14">
        <f t="shared" si="0"/>
        <v>0</v>
      </c>
      <c r="AB42" s="15" t="str">
        <f>IF(AA42=100,"ОК"," ")</f>
        <v> </v>
      </c>
    </row>
    <row r="43" spans="2:28" s="13" customFormat="1" ht="12.75">
      <c r="B43" s="16">
        <v>28</v>
      </c>
      <c r="C43" s="17">
        <v>90.1214</v>
      </c>
      <c r="D43" s="17">
        <v>4.7805</v>
      </c>
      <c r="E43" s="17">
        <v>0.9553</v>
      </c>
      <c r="F43" s="17">
        <v>0.1078</v>
      </c>
      <c r="G43" s="17">
        <v>0.1668</v>
      </c>
      <c r="H43" s="17">
        <v>0.0041</v>
      </c>
      <c r="I43" s="17">
        <v>0.0453</v>
      </c>
      <c r="J43" s="17">
        <v>0.0357</v>
      </c>
      <c r="K43" s="17">
        <v>0.0464</v>
      </c>
      <c r="L43" s="17">
        <v>0.0047</v>
      </c>
      <c r="M43" s="17">
        <v>1.7093</v>
      </c>
      <c r="N43" s="17">
        <v>2.0227</v>
      </c>
      <c r="O43" s="17">
        <v>0.7478</v>
      </c>
      <c r="P43" s="31">
        <v>34.29</v>
      </c>
      <c r="Q43" s="32">
        <v>8190</v>
      </c>
      <c r="R43" s="31">
        <v>37.99</v>
      </c>
      <c r="S43" s="11">
        <v>9073</v>
      </c>
      <c r="T43" s="11">
        <v>48.21</v>
      </c>
      <c r="U43" s="11">
        <v>-10.4</v>
      </c>
      <c r="V43" s="11">
        <v>-9.7</v>
      </c>
      <c r="W43" s="21"/>
      <c r="X43" s="12"/>
      <c r="Y43" s="17"/>
      <c r="AA43" s="14">
        <f t="shared" si="0"/>
        <v>99.99999999999999</v>
      </c>
      <c r="AB43" s="15"/>
    </row>
    <row r="44" spans="2:28" s="13" customFormat="1" ht="12.75">
      <c r="B44" s="16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1"/>
      <c r="Q44" s="17"/>
      <c r="R44" s="31"/>
      <c r="S44" s="11"/>
      <c r="T44" s="11"/>
      <c r="U44" s="11"/>
      <c r="V44" s="11"/>
      <c r="W44" s="18"/>
      <c r="X44" s="12"/>
      <c r="Y44" s="17"/>
      <c r="AA44" s="14">
        <f t="shared" si="0"/>
        <v>0</v>
      </c>
      <c r="AB44" s="15"/>
    </row>
    <row r="45" spans="2:28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0"/>
      <c r="S45" s="11"/>
      <c r="T45" s="11"/>
      <c r="U45" s="11"/>
      <c r="V45" s="11"/>
      <c r="W45" s="21"/>
      <c r="X45" s="12"/>
      <c r="Y45" s="23"/>
      <c r="AA45" s="14">
        <f t="shared" si="0"/>
        <v>0</v>
      </c>
      <c r="AB45" s="15" t="str">
        <f>IF(AA45=100,"ОК"," ")</f>
        <v> </v>
      </c>
    </row>
    <row r="46" spans="2:28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AA46" s="14">
        <f t="shared" si="0"/>
        <v>0</v>
      </c>
      <c r="AB46" s="15" t="str">
        <f>IF(AA46=100,"ОК"," ")</f>
        <v> </v>
      </c>
    </row>
    <row r="47" spans="2:29" ht="12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20"/>
      <c r="AA47" s="5"/>
      <c r="AB47" s="6"/>
      <c r="AC47"/>
    </row>
    <row r="48" spans="3:24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5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</sheetData>
  <sheetProtection/>
  <mergeCells count="35">
    <mergeCell ref="C48:X48"/>
    <mergeCell ref="P13:P15"/>
    <mergeCell ref="Q13:Q15"/>
    <mergeCell ref="R13:R15"/>
    <mergeCell ref="S13:S15"/>
    <mergeCell ref="T13:T15"/>
    <mergeCell ref="B47:X47"/>
    <mergeCell ref="J13:J15"/>
    <mergeCell ref="K13:K15"/>
    <mergeCell ref="L13:L15"/>
    <mergeCell ref="M13:M15"/>
    <mergeCell ref="N13:N15"/>
    <mergeCell ref="O13:O15"/>
    <mergeCell ref="D13:D15"/>
    <mergeCell ref="E13:E15"/>
    <mergeCell ref="F13:F15"/>
    <mergeCell ref="G13:G15"/>
    <mergeCell ref="H13:H15"/>
    <mergeCell ref="I13:I15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C13:C15"/>
    <mergeCell ref="W2:Y2"/>
    <mergeCell ref="C6:AA6"/>
    <mergeCell ref="B7:M7"/>
    <mergeCell ref="B8:Y8"/>
    <mergeCell ref="B9:Y9"/>
    <mergeCell ref="B10:S10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view="pageBreakPreview" zoomScale="120" zoomScaleSheetLayoutView="120" workbookViewId="0" topLeftCell="I7">
      <selection activeCell="W44" sqref="W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28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9"/>
    </row>
    <row r="8" spans="2:27" ht="15.75">
      <c r="B8" s="48" t="s">
        <v>32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28"/>
      <c r="AA8" s="29"/>
    </row>
    <row r="9" spans="2:27" ht="81.75" customHeight="1">
      <c r="B9" s="58" t="s">
        <v>34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28"/>
      <c r="AA9" s="29"/>
    </row>
    <row r="10" spans="2:27" ht="21.75" customHeight="1">
      <c r="B10" s="58" t="s">
        <v>33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30"/>
      <c r="U10" s="30"/>
      <c r="V10" s="30"/>
      <c r="W10" s="30"/>
      <c r="X10" s="30"/>
      <c r="Y10" s="30"/>
      <c r="Z10" s="28"/>
      <c r="AA10" s="29"/>
    </row>
    <row r="11" spans="2:27" ht="15.75" customHeight="1">
      <c r="B11" s="62" t="s">
        <v>35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4"/>
      <c r="AA11" s="4"/>
    </row>
    <row r="12" spans="2:29" ht="12.75">
      <c r="B12" s="45" t="s">
        <v>11</v>
      </c>
      <c r="C12" s="52" t="s">
        <v>29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55" t="s">
        <v>30</v>
      </c>
      <c r="P12" s="56"/>
      <c r="Q12" s="56"/>
      <c r="R12" s="56"/>
      <c r="S12" s="56"/>
      <c r="T12" s="57"/>
      <c r="U12" s="42" t="s">
        <v>26</v>
      </c>
      <c r="V12" s="42" t="s">
        <v>27</v>
      </c>
      <c r="W12" s="37" t="s">
        <v>23</v>
      </c>
      <c r="X12" s="37" t="s">
        <v>24</v>
      </c>
      <c r="Y12" s="37" t="s">
        <v>25</v>
      </c>
      <c r="Z12" s="4"/>
      <c r="AB12" s="7"/>
      <c r="AC12"/>
    </row>
    <row r="13" spans="2:29" ht="12.75">
      <c r="B13" s="46"/>
      <c r="C13" s="34" t="s">
        <v>12</v>
      </c>
      <c r="D13" s="34" t="s">
        <v>13</v>
      </c>
      <c r="E13" s="34" t="s">
        <v>14</v>
      </c>
      <c r="F13" s="34" t="s">
        <v>15</v>
      </c>
      <c r="G13" s="34" t="s">
        <v>16</v>
      </c>
      <c r="H13" s="34" t="s">
        <v>17</v>
      </c>
      <c r="I13" s="34" t="s">
        <v>18</v>
      </c>
      <c r="J13" s="34" t="s">
        <v>19</v>
      </c>
      <c r="K13" s="34" t="s">
        <v>20</v>
      </c>
      <c r="L13" s="34" t="s">
        <v>45</v>
      </c>
      <c r="M13" s="34" t="s">
        <v>21</v>
      </c>
      <c r="N13" s="34" t="s">
        <v>22</v>
      </c>
      <c r="O13" s="34" t="s">
        <v>5</v>
      </c>
      <c r="P13" s="49" t="s">
        <v>6</v>
      </c>
      <c r="Q13" s="34" t="s">
        <v>8</v>
      </c>
      <c r="R13" s="34" t="s">
        <v>7</v>
      </c>
      <c r="S13" s="34" t="s">
        <v>9</v>
      </c>
      <c r="T13" s="34" t="s">
        <v>10</v>
      </c>
      <c r="U13" s="43"/>
      <c r="V13" s="43"/>
      <c r="W13" s="38"/>
      <c r="X13" s="38"/>
      <c r="Y13" s="38"/>
      <c r="Z13" s="4"/>
      <c r="AB13" s="7"/>
      <c r="AC13"/>
    </row>
    <row r="14" spans="2:29" ht="12.75">
      <c r="B14" s="4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50"/>
      <c r="Q14" s="35"/>
      <c r="R14" s="35"/>
      <c r="S14" s="35"/>
      <c r="T14" s="35"/>
      <c r="U14" s="43"/>
      <c r="V14" s="43"/>
      <c r="W14" s="38"/>
      <c r="X14" s="38"/>
      <c r="Y14" s="38"/>
      <c r="Z14" s="4"/>
      <c r="AB14" s="7"/>
      <c r="AC14"/>
    </row>
    <row r="15" spans="2:29" ht="42.75" customHeight="1">
      <c r="B15" s="4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1"/>
      <c r="Q15" s="36"/>
      <c r="R15" s="36"/>
      <c r="S15" s="36"/>
      <c r="T15" s="36"/>
      <c r="U15" s="44"/>
      <c r="V15" s="44"/>
      <c r="W15" s="39"/>
      <c r="X15" s="39"/>
      <c r="Y15" s="39"/>
      <c r="Z15" s="4"/>
      <c r="AB15" s="7"/>
      <c r="AC15"/>
    </row>
    <row r="16" spans="2:28" s="13" customFormat="1" ht="13.5" customHeight="1">
      <c r="B16" s="9">
        <v>1</v>
      </c>
      <c r="C16" s="17">
        <v>92.0321</v>
      </c>
      <c r="D16" s="17">
        <v>3.9356</v>
      </c>
      <c r="E16" s="17">
        <v>0.9015</v>
      </c>
      <c r="F16" s="17">
        <v>0.1159</v>
      </c>
      <c r="G16" s="17">
        <v>0.1549</v>
      </c>
      <c r="H16" s="17">
        <v>0.0034</v>
      </c>
      <c r="I16" s="17">
        <v>0.0384</v>
      </c>
      <c r="J16" s="17">
        <v>0.03</v>
      </c>
      <c r="K16" s="17">
        <v>0.0371</v>
      </c>
      <c r="L16" s="17">
        <v>0.0049</v>
      </c>
      <c r="M16" s="17">
        <v>1.3037</v>
      </c>
      <c r="N16" s="17">
        <v>1.4425</v>
      </c>
      <c r="O16" s="17">
        <v>0.7328</v>
      </c>
      <c r="P16" s="31">
        <v>34.34</v>
      </c>
      <c r="Q16" s="32">
        <v>8203</v>
      </c>
      <c r="R16" s="31">
        <v>38.06</v>
      </c>
      <c r="S16" s="11">
        <v>9089</v>
      </c>
      <c r="T16" s="11">
        <v>48.79</v>
      </c>
      <c r="U16" s="11">
        <v>-12.1</v>
      </c>
      <c r="V16" s="11">
        <v>-11.4</v>
      </c>
      <c r="W16" s="18"/>
      <c r="X16" s="11"/>
      <c r="Y16" s="11"/>
      <c r="AA16" s="14">
        <f>SUM(C16:N16)</f>
        <v>99.99999999999999</v>
      </c>
      <c r="AB16" s="15" t="str">
        <f>IF(AA16=100,"ОК"," ")</f>
        <v>ОК</v>
      </c>
    </row>
    <row r="17" spans="2:28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AA17" s="14">
        <f aca="true" t="shared" si="0" ref="AA17:AA46">SUM(C17:N17)</f>
        <v>0</v>
      </c>
      <c r="AB17" s="15" t="str">
        <f>IF(AA17=100,"ОК"," ")</f>
        <v> </v>
      </c>
    </row>
    <row r="18" spans="2:28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AA18" s="14">
        <f t="shared" si="0"/>
        <v>0</v>
      </c>
      <c r="AB18" s="15" t="str">
        <f>IF(AA18=100,"ОК"," ")</f>
        <v> </v>
      </c>
    </row>
    <row r="19" spans="2:28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18"/>
      <c r="X19" s="11"/>
      <c r="Y19" s="11"/>
      <c r="AA19" s="14">
        <f t="shared" si="0"/>
        <v>0</v>
      </c>
      <c r="AB19" s="15" t="str">
        <f>IF(AA19=100,"ОК"," ")</f>
        <v> </v>
      </c>
    </row>
    <row r="20" spans="2:28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21"/>
      <c r="X21" s="11"/>
      <c r="Y21" s="11"/>
      <c r="AA21" s="14">
        <f t="shared" si="0"/>
        <v>0</v>
      </c>
      <c r="AB21" s="15"/>
    </row>
    <row r="22" spans="2:28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8</v>
      </c>
      <c r="C23" s="17">
        <v>90.4805</v>
      </c>
      <c r="D23" s="17">
        <v>4.5969</v>
      </c>
      <c r="E23" s="17">
        <v>0.9449</v>
      </c>
      <c r="F23" s="17">
        <v>0.1101</v>
      </c>
      <c r="G23" s="17">
        <v>0.1674</v>
      </c>
      <c r="H23" s="17">
        <v>0.0039</v>
      </c>
      <c r="I23" s="17">
        <v>0.0445</v>
      </c>
      <c r="J23" s="17">
        <v>0.0352</v>
      </c>
      <c r="K23" s="17">
        <v>0.0471</v>
      </c>
      <c r="L23" s="17">
        <v>0.0049</v>
      </c>
      <c r="M23" s="17">
        <v>1.6255</v>
      </c>
      <c r="N23" s="17">
        <v>1.9393</v>
      </c>
      <c r="O23" s="17">
        <v>0.7453</v>
      </c>
      <c r="P23" s="31">
        <v>34.3</v>
      </c>
      <c r="Q23" s="32">
        <v>8191</v>
      </c>
      <c r="R23" s="31">
        <v>37.99</v>
      </c>
      <c r="S23" s="11">
        <v>9075</v>
      </c>
      <c r="T23" s="11">
        <v>48.3</v>
      </c>
      <c r="U23" s="11">
        <v>-11.6</v>
      </c>
      <c r="V23" s="11">
        <v>-11.6</v>
      </c>
      <c r="W23" s="21"/>
      <c r="X23" s="11"/>
      <c r="Y23" s="11"/>
      <c r="AA23" s="14">
        <f t="shared" si="0"/>
        <v>100.00020000000004</v>
      </c>
      <c r="AB23" s="15"/>
    </row>
    <row r="24" spans="2:28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33">
        <v>0.0009</v>
      </c>
      <c r="X24" s="11">
        <v>0.0005</v>
      </c>
      <c r="Y24" s="11">
        <v>0.0002</v>
      </c>
      <c r="AA24" s="14">
        <f t="shared" si="0"/>
        <v>0</v>
      </c>
      <c r="AB24" s="15"/>
    </row>
    <row r="25" spans="2:28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21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18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1"/>
      <c r="X27" s="11"/>
      <c r="Y27" s="11"/>
      <c r="AA27" s="14">
        <f t="shared" si="0"/>
        <v>0</v>
      </c>
      <c r="AB27" s="15"/>
    </row>
    <row r="28" spans="2:28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8"/>
      <c r="X28" s="11"/>
      <c r="Y28" s="11"/>
      <c r="AA28" s="14">
        <f t="shared" si="0"/>
        <v>0</v>
      </c>
      <c r="AB28" s="15"/>
    </row>
    <row r="29" spans="2:28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0"/>
      <c r="S29" s="11"/>
      <c r="T29" s="11"/>
      <c r="U29" s="11"/>
      <c r="V29" s="11"/>
      <c r="W29" s="21"/>
      <c r="X29" s="11"/>
      <c r="Y29" s="11"/>
      <c r="AA29" s="14">
        <f t="shared" si="0"/>
        <v>0</v>
      </c>
      <c r="AB29" s="15"/>
    </row>
    <row r="30" spans="2:28" s="13" customFormat="1" ht="12.75">
      <c r="B30" s="9">
        <v>15</v>
      </c>
      <c r="C30" s="17">
        <v>90.3395</v>
      </c>
      <c r="D30" s="17">
        <v>4.6941</v>
      </c>
      <c r="E30" s="17">
        <v>0.9294</v>
      </c>
      <c r="F30" s="17">
        <v>0.1085</v>
      </c>
      <c r="G30" s="17">
        <v>0.1675</v>
      </c>
      <c r="H30" s="17">
        <v>0.004</v>
      </c>
      <c r="I30" s="17">
        <v>0.0456</v>
      </c>
      <c r="J30" s="17">
        <v>0.0364</v>
      </c>
      <c r="K30" s="17">
        <v>0.0463</v>
      </c>
      <c r="L30" s="17">
        <v>0.0053</v>
      </c>
      <c r="M30" s="17">
        <v>1.684</v>
      </c>
      <c r="N30" s="17">
        <v>1.9393</v>
      </c>
      <c r="O30" s="17">
        <v>0.7459</v>
      </c>
      <c r="P30" s="31">
        <v>34.29</v>
      </c>
      <c r="Q30" s="32">
        <v>8190</v>
      </c>
      <c r="R30" s="31">
        <v>37.99</v>
      </c>
      <c r="S30" s="11">
        <v>9074</v>
      </c>
      <c r="T30" s="11">
        <v>48.28</v>
      </c>
      <c r="U30" s="11">
        <v>-11.4</v>
      </c>
      <c r="V30" s="11">
        <v>-10.7</v>
      </c>
      <c r="W30" s="21"/>
      <c r="X30" s="11"/>
      <c r="Y30" s="17"/>
      <c r="AA30" s="14">
        <f t="shared" si="0"/>
        <v>99.99990000000003</v>
      </c>
      <c r="AB30" s="15" t="str">
        <f>IF(AA30=100,"ОК"," ")</f>
        <v> </v>
      </c>
    </row>
    <row r="31" spans="2:28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>IF(AA31=100,"ОК"," ")</f>
        <v> </v>
      </c>
    </row>
    <row r="32" spans="2:28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AA32" s="14">
        <f t="shared" si="0"/>
        <v>0</v>
      </c>
      <c r="AB32" s="15" t="str">
        <f>IF(AA32=100,"ОК"," ")</f>
        <v> </v>
      </c>
    </row>
    <row r="33" spans="2:28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1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0"/>
      <c r="S36" s="11"/>
      <c r="T36" s="11"/>
      <c r="U36" s="11"/>
      <c r="V36" s="11"/>
      <c r="W36" s="21"/>
      <c r="X36" s="11"/>
      <c r="Y36" s="17"/>
      <c r="AA36" s="14">
        <f t="shared" si="0"/>
        <v>0</v>
      </c>
      <c r="AB36" s="15"/>
    </row>
    <row r="37" spans="2:28" s="13" customFormat="1" ht="12.75">
      <c r="B37" s="16">
        <v>22</v>
      </c>
      <c r="C37" s="17">
        <v>90.4878</v>
      </c>
      <c r="D37" s="17">
        <v>4.5866</v>
      </c>
      <c r="E37" s="17">
        <v>0.9453</v>
      </c>
      <c r="F37" s="17">
        <v>0.1105</v>
      </c>
      <c r="G37" s="17">
        <v>0.1703</v>
      </c>
      <c r="H37" s="17">
        <v>0.0039</v>
      </c>
      <c r="I37" s="17">
        <v>0.045</v>
      </c>
      <c r="J37" s="17">
        <v>0.0357</v>
      </c>
      <c r="K37" s="17">
        <v>0.0453</v>
      </c>
      <c r="L37" s="17">
        <v>0.0039</v>
      </c>
      <c r="M37" s="17">
        <v>1.6758</v>
      </c>
      <c r="N37" s="17">
        <v>1.8886</v>
      </c>
      <c r="O37" s="17">
        <v>0.7449</v>
      </c>
      <c r="P37" s="31">
        <v>34.29</v>
      </c>
      <c r="Q37" s="32">
        <v>8191</v>
      </c>
      <c r="R37" s="31">
        <v>37.99</v>
      </c>
      <c r="S37" s="11">
        <v>9075</v>
      </c>
      <c r="T37" s="11">
        <v>48.31</v>
      </c>
      <c r="U37" s="11">
        <v>-10.3</v>
      </c>
      <c r="V37" s="11">
        <v>-10.2</v>
      </c>
      <c r="W37" s="33">
        <v>0.0009</v>
      </c>
      <c r="X37" s="11"/>
      <c r="Y37" s="17"/>
      <c r="AA37" s="14">
        <f t="shared" si="0"/>
        <v>99.9987</v>
      </c>
      <c r="AB37" s="15"/>
    </row>
    <row r="38" spans="2:28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/>
    </row>
    <row r="39" spans="2:28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18"/>
      <c r="X39" s="11"/>
      <c r="Y39" s="11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1"/>
      <c r="X40" s="11">
        <v>0.0006</v>
      </c>
      <c r="Y40" s="11">
        <v>0.0002</v>
      </c>
      <c r="AA40" s="14">
        <f t="shared" si="0"/>
        <v>0</v>
      </c>
      <c r="AB40" s="15" t="str">
        <f>IF(AA40=100,"ОК"," ")</f>
        <v> </v>
      </c>
    </row>
    <row r="41" spans="2:28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AA41" s="14">
        <f t="shared" si="0"/>
        <v>0</v>
      </c>
      <c r="AB41" s="15" t="str">
        <f>IF(AA41=100,"ОК"," ")</f>
        <v> </v>
      </c>
    </row>
    <row r="42" spans="2:28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AA42" s="14">
        <f t="shared" si="0"/>
        <v>0</v>
      </c>
      <c r="AB42" s="15" t="str">
        <f>IF(AA42=100,"ОК"," ")</f>
        <v> </v>
      </c>
    </row>
    <row r="43" spans="2:28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21"/>
      <c r="X43" s="12"/>
      <c r="Y43" s="17"/>
      <c r="AA43" s="14">
        <f t="shared" si="0"/>
        <v>0</v>
      </c>
      <c r="AB43" s="15"/>
    </row>
    <row r="44" spans="2:28" s="13" customFormat="1" ht="12.75">
      <c r="B44" s="16">
        <v>29</v>
      </c>
      <c r="C44" s="17">
        <v>90.1577</v>
      </c>
      <c r="D44" s="17">
        <v>4.7488</v>
      </c>
      <c r="E44" s="17">
        <v>0.927</v>
      </c>
      <c r="F44" s="17">
        <v>0.1082</v>
      </c>
      <c r="G44" s="17">
        <v>0.1685</v>
      </c>
      <c r="H44" s="17">
        <v>0.0041</v>
      </c>
      <c r="I44" s="17">
        <v>0.0461</v>
      </c>
      <c r="J44" s="17">
        <v>0.0364</v>
      </c>
      <c r="K44" s="17">
        <v>0.047</v>
      </c>
      <c r="L44" s="17">
        <v>0.005</v>
      </c>
      <c r="M44" s="17">
        <v>1.7347</v>
      </c>
      <c r="N44" s="17">
        <v>2.0165</v>
      </c>
      <c r="O44" s="17">
        <v>0.7474</v>
      </c>
      <c r="P44" s="31">
        <v>34.27</v>
      </c>
      <c r="Q44" s="17">
        <v>8184</v>
      </c>
      <c r="R44" s="31">
        <v>37.96</v>
      </c>
      <c r="S44" s="11">
        <v>9067</v>
      </c>
      <c r="T44" s="11">
        <v>48.19</v>
      </c>
      <c r="U44" s="11">
        <v>-12</v>
      </c>
      <c r="V44" s="11">
        <v>-11.2</v>
      </c>
      <c r="W44" s="18"/>
      <c r="X44" s="12"/>
      <c r="Y44" s="17"/>
      <c r="AA44" s="14">
        <f t="shared" si="0"/>
        <v>99.99999999999999</v>
      </c>
      <c r="AB44" s="15"/>
    </row>
    <row r="45" spans="2:28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0"/>
      <c r="S45" s="11"/>
      <c r="T45" s="11"/>
      <c r="U45" s="11"/>
      <c r="V45" s="11"/>
      <c r="W45" s="21"/>
      <c r="X45" s="12"/>
      <c r="Y45" s="23"/>
      <c r="AA45" s="14">
        <f t="shared" si="0"/>
        <v>0</v>
      </c>
      <c r="AB45" s="15" t="str">
        <f>IF(AA45=100,"ОК"," ")</f>
        <v> </v>
      </c>
    </row>
    <row r="46" spans="2:28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AA46" s="14">
        <f t="shared" si="0"/>
        <v>0</v>
      </c>
      <c r="AB46" s="15" t="str">
        <f>IF(AA46=100,"ОК"," ")</f>
        <v> </v>
      </c>
    </row>
    <row r="47" spans="2:29" ht="12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20"/>
      <c r="AA47" s="5"/>
      <c r="AB47" s="6"/>
      <c r="AC47"/>
    </row>
    <row r="48" spans="3:24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5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</sheetData>
  <sheetProtection/>
  <mergeCells count="35">
    <mergeCell ref="B9:Y9"/>
    <mergeCell ref="B7:M7"/>
    <mergeCell ref="B10:S10"/>
    <mergeCell ref="W2:Y2"/>
    <mergeCell ref="B11:Y11"/>
    <mergeCell ref="C13:C15"/>
    <mergeCell ref="N13:N15"/>
    <mergeCell ref="G13:G15"/>
    <mergeCell ref="C6:AA6"/>
    <mergeCell ref="W12:W15"/>
    <mergeCell ref="Y12:Y15"/>
    <mergeCell ref="F13:F15"/>
    <mergeCell ref="K13:K15"/>
    <mergeCell ref="L13:L15"/>
    <mergeCell ref="B8:Y8"/>
    <mergeCell ref="P13:P15"/>
    <mergeCell ref="C12:N12"/>
    <mergeCell ref="H13:H15"/>
    <mergeCell ref="J13:J15"/>
    <mergeCell ref="O12:T12"/>
    <mergeCell ref="D13:D15"/>
    <mergeCell ref="C48:X48"/>
    <mergeCell ref="B47:X47"/>
    <mergeCell ref="U12:U15"/>
    <mergeCell ref="V12:V15"/>
    <mergeCell ref="B12:B15"/>
    <mergeCell ref="Q13:Q15"/>
    <mergeCell ref="X12:X15"/>
    <mergeCell ref="E13:E15"/>
    <mergeCell ref="I13:I15"/>
    <mergeCell ref="M13:M15"/>
    <mergeCell ref="O13:O15"/>
    <mergeCell ref="R13:R15"/>
    <mergeCell ref="S13:S15"/>
    <mergeCell ref="T13:T15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Пилецкая Светлана Аркадиевна</cp:lastModifiedBy>
  <cp:lastPrinted>2016-03-31T08:27:11Z</cp:lastPrinted>
  <dcterms:created xsi:type="dcterms:W3CDTF">2010-01-29T08:37:16Z</dcterms:created>
  <dcterms:modified xsi:type="dcterms:W3CDTF">2016-03-31T08:29:51Z</dcterms:modified>
  <cp:category/>
  <cp:version/>
  <cp:contentType/>
  <cp:contentStatus/>
</cp:coreProperties>
</file>