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25170" windowHeight="664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<sst xmlns="http://schemas.openxmlformats.org/spreadsheetml/2006/main" count="56" uniqueCount="50">
  <si>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</si>
  <si>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</si>
  <si>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</si>
  <si>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</si>
  <si>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</si>
  <si>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</si>
  <si>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</si>
  <si>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</si>
  <si>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</si>
  <si>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</si>
  <si>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</si>
  <si>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</si>
  <si>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</si>
  <si>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</si>
  <si>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</si>
  <si>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</si>
  <si>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</si>
  <si>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</si>
  <si>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</si>
  <si>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</si>
  <si>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</si>
  <si>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</si>
  <si>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</si>
  <si>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</si>
  <si>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</si>
  <si>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</si>
  <si>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</si>
  <si>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</si>
  <si>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</si>
  <si>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</si>
  <si>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</si>
  <si>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</si>
  <si>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</si>
  <si>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</si>
  <si>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</si>
  <si>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</si>
  <si>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</si>
  <si>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</si>
  <si>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</si>
  <si>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</si>
  <si>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Ханикін С.Ю.</t>
  </si>
  <si>
    <t>Харківського ПМ Харківського ЛВУМГ</t>
  </si>
  <si>
    <t>Крупчицький Д.О.</t>
  </si>
  <si>
    <t>Філія "УМГ "ХАРКІВТРАНСГАЗ"</t>
  </si>
  <si>
    <t>Харківський п/м Харківського ЛВУМГ</t>
  </si>
  <si>
    <t>відсутні</t>
  </si>
  <si>
    <t>&lt;0,0002</t>
  </si>
  <si>
    <t>переданого Харківським ЛВУМГ та прийнятого ПАТ "Харківміськгаз" перелік ГРС, на які поширюються результати контролю ГРС-2 м.Харків</t>
  </si>
  <si>
    <t>01.04.2016</t>
  </si>
  <si>
    <t>з газопроводу  ШБКБ   за період з 01.03.2016 по 31.03.2016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</si>
</sst>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7">
      <selection activeCell="AB7" sqref="AB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2"/>
      <c r="AA6" s="30"/>
    </row>
    <row r="7" spans="2:27" ht="18.75" customHeight="1">
      <c r="B7" s="50" t="s">
        <v>47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18" customHeight="1">
      <c r="B8" s="52" t="s">
        <v>49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62" t="s">
        <v>12</v>
      </c>
      <c r="C9" s="54" t="s">
        <v>31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4" t="s">
        <v>32</v>
      </c>
      <c r="P9" s="45"/>
      <c r="Q9" s="45"/>
      <c r="R9" s="46"/>
      <c r="S9" s="46"/>
      <c r="T9" s="47"/>
      <c r="U9" s="58" t="s">
        <v>28</v>
      </c>
      <c r="V9" s="61" t="s">
        <v>29</v>
      </c>
      <c r="W9" s="40" t="s">
        <v>25</v>
      </c>
      <c r="X9" s="40" t="s">
        <v>26</v>
      </c>
      <c r="Y9" s="40" t="s">
        <v>27</v>
      </c>
      <c r="Z9" s="4"/>
      <c r="AB9" s="7"/>
      <c r="AC9"/>
    </row>
    <row r="10" spans="2:29" ht="48.75" customHeight="1">
      <c r="B10" s="63"/>
      <c r="C10" s="35" t="s">
        <v>13</v>
      </c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35" t="s">
        <v>22</v>
      </c>
      <c r="M10" s="36" t="s">
        <v>23</v>
      </c>
      <c r="N10" s="36" t="s">
        <v>24</v>
      </c>
      <c r="O10" s="36" t="s">
        <v>5</v>
      </c>
      <c r="P10" s="41" t="s">
        <v>6</v>
      </c>
      <c r="Q10" s="36" t="s">
        <v>9</v>
      </c>
      <c r="R10" s="36" t="s">
        <v>7</v>
      </c>
      <c r="S10" s="36" t="s">
        <v>10</v>
      </c>
      <c r="T10" s="36" t="s">
        <v>11</v>
      </c>
      <c r="U10" s="59"/>
      <c r="V10" s="37"/>
      <c r="W10" s="40"/>
      <c r="X10" s="40"/>
      <c r="Y10" s="40"/>
      <c r="Z10" s="4"/>
      <c r="AB10" s="7"/>
      <c r="AC10"/>
    </row>
    <row r="11" spans="2:29" ht="15.75" customHeight="1">
      <c r="B11" s="6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42"/>
      <c r="Q11" s="65"/>
      <c r="R11" s="37"/>
      <c r="S11" s="37"/>
      <c r="T11" s="37"/>
      <c r="U11" s="59"/>
      <c r="V11" s="37"/>
      <c r="W11" s="40"/>
      <c r="X11" s="40"/>
      <c r="Y11" s="40"/>
      <c r="Z11" s="4"/>
      <c r="AB11" s="7"/>
      <c r="AC11"/>
    </row>
    <row r="12" spans="2:29" ht="21" customHeight="1">
      <c r="B12" s="6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43"/>
      <c r="Q12" s="66"/>
      <c r="R12" s="38"/>
      <c r="S12" s="38"/>
      <c r="T12" s="38"/>
      <c r="U12" s="60"/>
      <c r="V12" s="38"/>
      <c r="W12" s="40"/>
      <c r="X12" s="40"/>
      <c r="Y12" s="40"/>
      <c r="Z12" s="4"/>
      <c r="AB12" s="7"/>
      <c r="AC12"/>
    </row>
    <row r="13" spans="2:28" s="13" customFormat="1" ht="12.75">
      <c r="B13" s="9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4"/>
      <c r="Q13" s="27"/>
      <c r="R13" s="34"/>
      <c r="S13" s="27"/>
      <c r="T13" s="34"/>
      <c r="U13" s="10"/>
      <c r="V13" s="10"/>
      <c r="W13" s="17"/>
      <c r="X13" s="11"/>
      <c r="Y13" s="11"/>
      <c r="AA13" s="14">
        <f>SUM(C13:N13)</f>
        <v>0</v>
      </c>
      <c r="AB13" s="28" t="str">
        <f aca="true" t="shared" si="0" ref="AB13:AB43">IF(AA13=100,"ОК"," ")</f>
        <v> </v>
      </c>
    </row>
    <row r="14" spans="2:28" s="13" customFormat="1" ht="12.75">
      <c r="B14" s="9">
        <v>2</v>
      </c>
      <c r="C14" s="16">
        <v>89.5514</v>
      </c>
      <c r="D14" s="16">
        <v>4.6858</v>
      </c>
      <c r="E14" s="16">
        <v>1.1149</v>
      </c>
      <c r="F14" s="16">
        <v>0.1155</v>
      </c>
      <c r="G14" s="16">
        <v>0.195</v>
      </c>
      <c r="H14" s="16">
        <v>0.0039</v>
      </c>
      <c r="I14" s="16">
        <v>0.0526</v>
      </c>
      <c r="J14" s="16">
        <v>0.0448</v>
      </c>
      <c r="K14" s="16">
        <v>0.0877</v>
      </c>
      <c r="L14" s="16">
        <v>0.0196</v>
      </c>
      <c r="M14" s="16">
        <v>2.8041</v>
      </c>
      <c r="N14" s="16">
        <v>1.3248</v>
      </c>
      <c r="O14" s="16">
        <v>0.7487</v>
      </c>
      <c r="P14" s="34">
        <v>34.31</v>
      </c>
      <c r="Q14" s="27">
        <v>8194</v>
      </c>
      <c r="R14" s="34">
        <v>38</v>
      </c>
      <c r="S14" s="27">
        <v>9076</v>
      </c>
      <c r="T14" s="34">
        <v>48.2</v>
      </c>
      <c r="U14" s="10">
        <v>2.1</v>
      </c>
      <c r="V14" s="10">
        <v>1.5</v>
      </c>
      <c r="W14" s="21" t="s">
        <v>45</v>
      </c>
      <c r="X14" s="11" t="s">
        <v>46</v>
      </c>
      <c r="Y14" s="16">
        <v>0.0011</v>
      </c>
      <c r="AA14" s="14">
        <f aca="true" t="shared" si="1" ref="AA14:AA43">SUM(C14:N14)</f>
        <v>100.00009999999999</v>
      </c>
      <c r="AB14" s="28" t="str">
        <f t="shared" si="0"/>
        <v> </v>
      </c>
    </row>
    <row r="15" spans="2:28" s="13" customFormat="1" ht="12.75">
      <c r="B15" s="9">
        <v>3</v>
      </c>
      <c r="C15" s="16">
        <v>90.5085</v>
      </c>
      <c r="D15" s="16">
        <v>4.7119</v>
      </c>
      <c r="E15" s="16">
        <v>1.066</v>
      </c>
      <c r="F15" s="16">
        <v>0.111</v>
      </c>
      <c r="G15" s="16">
        <v>0.1893</v>
      </c>
      <c r="H15" s="16">
        <v>0.0046</v>
      </c>
      <c r="I15" s="16">
        <v>0.0511</v>
      </c>
      <c r="J15" s="16">
        <v>0.0438</v>
      </c>
      <c r="K15" s="16">
        <v>0.0865</v>
      </c>
      <c r="L15" s="16">
        <v>0.0108</v>
      </c>
      <c r="M15" s="16">
        <v>2.2833</v>
      </c>
      <c r="N15" s="16">
        <v>0.9333</v>
      </c>
      <c r="O15" s="16">
        <v>0.7409</v>
      </c>
      <c r="P15" s="34">
        <v>34.59</v>
      </c>
      <c r="Q15" s="27">
        <v>8261</v>
      </c>
      <c r="R15" s="34">
        <v>38.31</v>
      </c>
      <c r="S15" s="27">
        <v>9150</v>
      </c>
      <c r="T15" s="34">
        <v>48.85</v>
      </c>
      <c r="U15" s="10"/>
      <c r="V15" s="10"/>
      <c r="W15" s="17"/>
      <c r="X15" s="11"/>
      <c r="Y15" s="11"/>
      <c r="AA15" s="14">
        <f>SUM(C15:N15)</f>
        <v>100.00010000000002</v>
      </c>
      <c r="AB15" s="28" t="str">
        <f t="shared" si="0"/>
        <v> 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4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4"/>
      <c r="Q20" s="27"/>
      <c r="R20" s="34"/>
      <c r="S20" s="27"/>
      <c r="T20" s="34"/>
      <c r="U20" s="10"/>
      <c r="V20" s="10"/>
      <c r="W20" s="20"/>
      <c r="X20" s="11"/>
      <c r="Y20" s="11"/>
      <c r="AA20" s="14">
        <f t="shared" si="1"/>
        <v>0</v>
      </c>
      <c r="AB20" s="28" t="str">
        <f t="shared" si="0"/>
        <v> </v>
      </c>
    </row>
    <row r="21" spans="2:28" s="13" customFormat="1" ht="12.75">
      <c r="B21" s="9">
        <v>9</v>
      </c>
      <c r="C21" s="16">
        <v>90.0039</v>
      </c>
      <c r="D21" s="16">
        <v>5.0051</v>
      </c>
      <c r="E21" s="16">
        <v>1.2256</v>
      </c>
      <c r="F21" s="16">
        <v>0.1143</v>
      </c>
      <c r="G21" s="16">
        <v>0.1955</v>
      </c>
      <c r="H21" s="16">
        <v>0.0029</v>
      </c>
      <c r="I21" s="16">
        <v>0.0499</v>
      </c>
      <c r="J21" s="16">
        <v>0.0427</v>
      </c>
      <c r="K21" s="16">
        <v>0.071</v>
      </c>
      <c r="L21" s="16">
        <v>0.0111</v>
      </c>
      <c r="M21" s="16">
        <v>2.2885</v>
      </c>
      <c r="N21" s="16">
        <v>0.9893</v>
      </c>
      <c r="O21" s="16">
        <v>0.7448</v>
      </c>
      <c r="P21" s="34">
        <v>34.71</v>
      </c>
      <c r="Q21" s="27">
        <v>8290</v>
      </c>
      <c r="R21" s="34">
        <v>38.44</v>
      </c>
      <c r="S21" s="27">
        <v>9182</v>
      </c>
      <c r="T21" s="34">
        <v>48.89</v>
      </c>
      <c r="U21" s="10"/>
      <c r="V21" s="10"/>
      <c r="W21" s="17"/>
      <c r="X21" s="11"/>
      <c r="Y21" s="11"/>
      <c r="AA21" s="14">
        <f t="shared" si="1"/>
        <v>99.99979999999998</v>
      </c>
      <c r="AB21" s="28" t="str">
        <f t="shared" si="0"/>
        <v> </v>
      </c>
    </row>
    <row r="22" spans="2:29" s="13" customFormat="1" ht="12.75">
      <c r="B22" s="9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4"/>
      <c r="Q22" s="27"/>
      <c r="R22" s="34"/>
      <c r="S22" s="27"/>
      <c r="T22" s="34"/>
      <c r="U22" s="10"/>
      <c r="V22" s="10"/>
      <c r="W22" s="21"/>
      <c r="X22" s="11"/>
      <c r="Y22" s="16"/>
      <c r="AA22" s="14">
        <f>SUM(C22:N22)</f>
        <v>0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>
        <v>89.6067</v>
      </c>
      <c r="D23" s="16">
        <v>4.8856</v>
      </c>
      <c r="E23" s="16">
        <v>1.1584</v>
      </c>
      <c r="F23" s="16">
        <v>0.1156</v>
      </c>
      <c r="G23" s="16">
        <v>0.1979</v>
      </c>
      <c r="H23" s="16">
        <v>0.0031</v>
      </c>
      <c r="I23" s="16">
        <v>0.0526</v>
      </c>
      <c r="J23" s="16">
        <v>0.0444</v>
      </c>
      <c r="K23" s="16">
        <v>0.0826</v>
      </c>
      <c r="L23" s="16">
        <v>0.0363</v>
      </c>
      <c r="M23" s="16">
        <v>2.5839</v>
      </c>
      <c r="N23" s="16">
        <v>1.2328</v>
      </c>
      <c r="O23" s="16">
        <v>0.7483</v>
      </c>
      <c r="P23" s="34">
        <v>34.48</v>
      </c>
      <c r="Q23" s="27">
        <v>8235</v>
      </c>
      <c r="R23" s="34">
        <v>38.19</v>
      </c>
      <c r="S23" s="27">
        <v>9120</v>
      </c>
      <c r="T23" s="34">
        <v>48.45</v>
      </c>
      <c r="U23" s="10"/>
      <c r="V23" s="10"/>
      <c r="W23" s="17"/>
      <c r="X23" s="11"/>
      <c r="Y23" s="11"/>
      <c r="AA23" s="14">
        <f t="shared" si="1"/>
        <v>99.9999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89.7659</v>
      </c>
      <c r="D26" s="16">
        <v>4.5386</v>
      </c>
      <c r="E26" s="16">
        <v>1.129</v>
      </c>
      <c r="F26" s="16">
        <v>0.1237</v>
      </c>
      <c r="G26" s="16">
        <v>0.2135</v>
      </c>
      <c r="H26" s="16">
        <v>0.0043</v>
      </c>
      <c r="I26" s="16">
        <v>0.0609</v>
      </c>
      <c r="J26" s="16">
        <v>0.0529</v>
      </c>
      <c r="K26" s="16">
        <v>0.1043</v>
      </c>
      <c r="L26" s="16">
        <v>0.0175</v>
      </c>
      <c r="M26" s="16">
        <v>2.6973</v>
      </c>
      <c r="N26" s="16">
        <v>1.2919</v>
      </c>
      <c r="O26" s="16">
        <v>0.7485</v>
      </c>
      <c r="P26" s="34">
        <v>34.38</v>
      </c>
      <c r="Q26" s="27">
        <v>8213</v>
      </c>
      <c r="R26" s="34">
        <v>38.08</v>
      </c>
      <c r="S26" s="27">
        <v>9096</v>
      </c>
      <c r="T26" s="34">
        <v>48.31</v>
      </c>
      <c r="U26" s="10">
        <v>6.3</v>
      </c>
      <c r="V26" s="10">
        <v>3.7</v>
      </c>
      <c r="W26" s="20"/>
      <c r="X26" s="11"/>
      <c r="Y26" s="11"/>
      <c r="AA26" s="14">
        <f t="shared" si="1"/>
        <v>99.9998</v>
      </c>
      <c r="AB26" s="28" t="str">
        <f t="shared" si="0"/>
        <v> </v>
      </c>
    </row>
    <row r="27" spans="2:28" s="13" customFormat="1" ht="12.75">
      <c r="B27" s="9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4"/>
      <c r="Q27" s="27"/>
      <c r="R27" s="34"/>
      <c r="S27" s="27"/>
      <c r="T27" s="34"/>
      <c r="U27" s="10"/>
      <c r="V27" s="10"/>
      <c r="W27" s="20"/>
      <c r="X27" s="11"/>
      <c r="Y27" s="16"/>
      <c r="AA27" s="14">
        <f t="shared" si="1"/>
        <v>0</v>
      </c>
      <c r="AB27" s="28" t="str">
        <f t="shared" si="0"/>
        <v> </v>
      </c>
    </row>
    <row r="28" spans="2:28" s="13" customFormat="1" ht="12.75">
      <c r="B28" s="15">
        <v>16</v>
      </c>
      <c r="C28" s="16">
        <v>91.0337</v>
      </c>
      <c r="D28" s="16">
        <v>4.5719</v>
      </c>
      <c r="E28" s="16">
        <v>1.0775</v>
      </c>
      <c r="F28" s="16">
        <v>0.1166</v>
      </c>
      <c r="G28" s="16">
        <v>0.1999</v>
      </c>
      <c r="H28" s="16">
        <v>0.0058</v>
      </c>
      <c r="I28" s="16">
        <v>0.0565</v>
      </c>
      <c r="J28" s="16">
        <v>0.049</v>
      </c>
      <c r="K28" s="16">
        <v>0.111</v>
      </c>
      <c r="L28" s="16">
        <v>0.0126</v>
      </c>
      <c r="M28" s="16">
        <v>1.9785</v>
      </c>
      <c r="N28" s="16">
        <v>0.7867</v>
      </c>
      <c r="O28" s="16">
        <v>0.7382</v>
      </c>
      <c r="P28" s="34">
        <v>34.76</v>
      </c>
      <c r="Q28" s="27">
        <v>8303</v>
      </c>
      <c r="R28" s="34">
        <v>38.51</v>
      </c>
      <c r="S28" s="27">
        <v>9197</v>
      </c>
      <c r="T28" s="34">
        <v>49.18</v>
      </c>
      <c r="U28" s="10"/>
      <c r="V28" s="10"/>
      <c r="W28" s="12"/>
      <c r="X28" s="11"/>
      <c r="Y28" s="16"/>
      <c r="AA28" s="14">
        <f t="shared" si="1"/>
        <v>99.9997</v>
      </c>
      <c r="AB28" s="28" t="str">
        <f t="shared" si="0"/>
        <v> </v>
      </c>
    </row>
    <row r="29" spans="2:28" s="13" customFormat="1" ht="12.75">
      <c r="B29" s="15">
        <v>17</v>
      </c>
      <c r="C29" s="16">
        <v>91.0004</v>
      </c>
      <c r="D29" s="16">
        <v>4.5601</v>
      </c>
      <c r="E29" s="16">
        <v>1.095</v>
      </c>
      <c r="F29" s="16">
        <v>0.1172</v>
      </c>
      <c r="G29" s="16">
        <v>0.1991</v>
      </c>
      <c r="H29" s="16">
        <v>0.0056</v>
      </c>
      <c r="I29" s="16">
        <v>0.0568</v>
      </c>
      <c r="J29" s="16">
        <v>0.0486</v>
      </c>
      <c r="K29" s="16">
        <v>0.1072</v>
      </c>
      <c r="L29" s="16">
        <v>0.0091</v>
      </c>
      <c r="M29" s="16">
        <v>1.9943</v>
      </c>
      <c r="N29" s="16">
        <v>0.8067</v>
      </c>
      <c r="O29" s="16">
        <v>0.7385</v>
      </c>
      <c r="P29" s="34">
        <v>34.75</v>
      </c>
      <c r="Q29" s="27">
        <v>8301</v>
      </c>
      <c r="R29" s="34">
        <v>38.49</v>
      </c>
      <c r="S29" s="27">
        <v>9194</v>
      </c>
      <c r="T29" s="34">
        <v>49.16</v>
      </c>
      <c r="U29" s="10"/>
      <c r="V29" s="10"/>
      <c r="W29" s="12"/>
      <c r="X29" s="11"/>
      <c r="Y29" s="16"/>
      <c r="AA29" s="14">
        <f t="shared" si="1"/>
        <v>100.0001</v>
      </c>
      <c r="AB29" s="28" t="str">
        <f t="shared" si="0"/>
        <v> 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4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91.5433</v>
      </c>
      <c r="D33" s="16">
        <v>4.5139</v>
      </c>
      <c r="E33" s="16">
        <v>1.0166</v>
      </c>
      <c r="F33" s="16">
        <v>0.1107</v>
      </c>
      <c r="G33" s="16">
        <v>0.1873</v>
      </c>
      <c r="H33" s="16">
        <v>0.0065</v>
      </c>
      <c r="I33" s="16">
        <v>0.0521</v>
      </c>
      <c r="J33" s="16">
        <v>0.0431</v>
      </c>
      <c r="K33" s="16">
        <v>0.1004</v>
      </c>
      <c r="L33" s="16">
        <v>0.0201</v>
      </c>
      <c r="M33" s="16">
        <v>1.7839</v>
      </c>
      <c r="N33" s="16">
        <v>0.6221</v>
      </c>
      <c r="O33" s="16">
        <v>0.7335</v>
      </c>
      <c r="P33" s="34">
        <v>34.8</v>
      </c>
      <c r="Q33" s="27">
        <v>8311</v>
      </c>
      <c r="R33" s="34">
        <v>38.55</v>
      </c>
      <c r="S33" s="27">
        <v>9206</v>
      </c>
      <c r="T33" s="34">
        <v>49.39</v>
      </c>
      <c r="U33" s="10"/>
      <c r="V33" s="10"/>
      <c r="W33" s="20"/>
      <c r="X33" s="11"/>
      <c r="Y33" s="16"/>
      <c r="AA33" s="14">
        <f t="shared" si="1"/>
        <v>99.99999999999997</v>
      </c>
      <c r="AB33" s="28" t="str">
        <f t="shared" si="0"/>
        <v>ОК</v>
      </c>
    </row>
    <row r="34" spans="2:28" s="13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4"/>
      <c r="Q34" s="27"/>
      <c r="R34" s="34"/>
      <c r="S34" s="27"/>
      <c r="T34" s="34"/>
      <c r="U34" s="10"/>
      <c r="V34" s="10"/>
      <c r="W34" s="17"/>
      <c r="X34" s="11"/>
      <c r="Y34" s="16"/>
      <c r="AA34" s="14">
        <f t="shared" si="1"/>
        <v>0</v>
      </c>
      <c r="AB34" s="28" t="str">
        <f t="shared" si="0"/>
        <v> </v>
      </c>
    </row>
    <row r="35" spans="2:28" s="13" customFormat="1" ht="12.75">
      <c r="B35" s="15">
        <v>23</v>
      </c>
      <c r="C35" s="16">
        <v>90.2564</v>
      </c>
      <c r="D35" s="16">
        <v>5.2346</v>
      </c>
      <c r="E35" s="16">
        <v>1.1643</v>
      </c>
      <c r="F35" s="16">
        <v>0.1036</v>
      </c>
      <c r="G35" s="16">
        <v>0.1751</v>
      </c>
      <c r="H35" s="16">
        <v>0.0029</v>
      </c>
      <c r="I35" s="16">
        <v>0.0444</v>
      </c>
      <c r="J35" s="16">
        <v>0.0371</v>
      </c>
      <c r="K35" s="16">
        <v>0.0618</v>
      </c>
      <c r="L35" s="16">
        <v>0.0112</v>
      </c>
      <c r="M35" s="16">
        <v>2.0371</v>
      </c>
      <c r="N35" s="16">
        <v>0.8717</v>
      </c>
      <c r="O35" s="16">
        <v>0.7417</v>
      </c>
      <c r="P35" s="34">
        <v>34.81</v>
      </c>
      <c r="Q35" s="27">
        <v>8315</v>
      </c>
      <c r="R35" s="34">
        <v>38.56</v>
      </c>
      <c r="S35" s="27">
        <v>9209</v>
      </c>
      <c r="T35" s="34">
        <v>49.14</v>
      </c>
      <c r="U35" s="10"/>
      <c r="V35" s="10"/>
      <c r="W35" s="20"/>
      <c r="X35" s="11"/>
      <c r="Y35" s="16"/>
      <c r="AA35" s="14">
        <f t="shared" si="1"/>
        <v>100.00019999999999</v>
      </c>
      <c r="AB35" s="28" t="str">
        <f t="shared" si="0"/>
        <v> </v>
      </c>
    </row>
    <row r="36" spans="2:28" s="13" customFormat="1" ht="12.75">
      <c r="B36" s="15">
        <v>24</v>
      </c>
      <c r="C36" s="16">
        <v>90.6969</v>
      </c>
      <c r="D36" s="16">
        <v>4.7787</v>
      </c>
      <c r="E36" s="16">
        <v>1.1126</v>
      </c>
      <c r="F36" s="16">
        <v>0.1113</v>
      </c>
      <c r="G36" s="16">
        <v>0.1877</v>
      </c>
      <c r="H36" s="16">
        <v>0.0043</v>
      </c>
      <c r="I36" s="16">
        <v>0.0489</v>
      </c>
      <c r="J36" s="16">
        <v>0.0408</v>
      </c>
      <c r="K36" s="16">
        <v>0.0774</v>
      </c>
      <c r="L36" s="16">
        <v>0.0099</v>
      </c>
      <c r="M36" s="16">
        <v>2.0599</v>
      </c>
      <c r="N36" s="16">
        <v>0.8714</v>
      </c>
      <c r="O36" s="16">
        <v>0.7395</v>
      </c>
      <c r="P36" s="34">
        <v>34.71</v>
      </c>
      <c r="Q36" s="27">
        <v>8289</v>
      </c>
      <c r="R36" s="34">
        <v>38.44</v>
      </c>
      <c r="S36" s="27">
        <v>9182</v>
      </c>
      <c r="T36" s="34">
        <v>49.06</v>
      </c>
      <c r="U36" s="10">
        <v>-6.4</v>
      </c>
      <c r="V36" s="10">
        <v>-7.8</v>
      </c>
      <c r="W36" s="21" t="s">
        <v>45</v>
      </c>
      <c r="X36" s="11" t="s">
        <v>46</v>
      </c>
      <c r="Y36" s="16">
        <v>0.0012</v>
      </c>
      <c r="AA36" s="14">
        <f t="shared" si="1"/>
        <v>99.99980000000001</v>
      </c>
      <c r="AB36" s="28" t="str">
        <f t="shared" si="0"/>
        <v> 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4"/>
      <c r="U37" s="10"/>
      <c r="V37" s="10"/>
      <c r="W37" s="20"/>
      <c r="X37" s="11"/>
      <c r="Y37" s="11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89.8616</v>
      </c>
      <c r="D40" s="16">
        <v>5.0304</v>
      </c>
      <c r="E40" s="16">
        <v>1.4049</v>
      </c>
      <c r="F40" s="16">
        <v>0.1283</v>
      </c>
      <c r="G40" s="16">
        <v>0.2074</v>
      </c>
      <c r="H40" s="16">
        <v>0.0033</v>
      </c>
      <c r="I40" s="16">
        <v>0.0446</v>
      </c>
      <c r="J40" s="16">
        <v>0.0369</v>
      </c>
      <c r="K40" s="16">
        <v>0.0695</v>
      </c>
      <c r="L40" s="16">
        <v>0.0109</v>
      </c>
      <c r="M40" s="16">
        <v>2.2225</v>
      </c>
      <c r="N40" s="16">
        <v>0.9797</v>
      </c>
      <c r="O40" s="16">
        <v>0.7467</v>
      </c>
      <c r="P40" s="34">
        <v>34.84</v>
      </c>
      <c r="Q40" s="27">
        <v>8322</v>
      </c>
      <c r="R40" s="34">
        <v>38.58</v>
      </c>
      <c r="S40" s="27">
        <v>9216</v>
      </c>
      <c r="T40" s="34">
        <v>49</v>
      </c>
      <c r="U40" s="10"/>
      <c r="V40" s="10"/>
      <c r="W40" s="20"/>
      <c r="X40" s="12"/>
      <c r="Y40" s="16"/>
      <c r="AA40" s="14">
        <f t="shared" si="1"/>
        <v>100</v>
      </c>
      <c r="AB40" s="28" t="str">
        <f t="shared" si="0"/>
        <v>ОК</v>
      </c>
    </row>
    <row r="41" spans="2:28" s="13" customFormat="1" ht="12.75">
      <c r="B41" s="15">
        <v>29</v>
      </c>
      <c r="C41" s="16">
        <v>90.076</v>
      </c>
      <c r="D41" s="16">
        <v>4.9608</v>
      </c>
      <c r="E41" s="16">
        <v>1.3681</v>
      </c>
      <c r="F41" s="16">
        <v>0.127</v>
      </c>
      <c r="G41" s="16">
        <v>0.206</v>
      </c>
      <c r="H41" s="16">
        <v>0.0036</v>
      </c>
      <c r="I41" s="16">
        <v>0.0459</v>
      </c>
      <c r="J41" s="16">
        <v>0.0385</v>
      </c>
      <c r="K41" s="16">
        <v>0.0739</v>
      </c>
      <c r="L41" s="16">
        <v>0.0102</v>
      </c>
      <c r="M41" s="16">
        <v>2.12</v>
      </c>
      <c r="N41" s="16">
        <v>0.9698</v>
      </c>
      <c r="O41" s="16">
        <v>0.7454</v>
      </c>
      <c r="P41" s="34">
        <v>34.85</v>
      </c>
      <c r="Q41" s="27">
        <v>8324</v>
      </c>
      <c r="R41" s="34">
        <v>38.59</v>
      </c>
      <c r="S41" s="27">
        <v>9218</v>
      </c>
      <c r="T41" s="34">
        <v>49.06</v>
      </c>
      <c r="U41" s="10"/>
      <c r="V41" s="10"/>
      <c r="W41" s="17"/>
      <c r="X41" s="12"/>
      <c r="Y41" s="16"/>
      <c r="AA41" s="14">
        <f t="shared" si="1"/>
        <v>99.99980000000001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>
        <v>89.6883</v>
      </c>
      <c r="D43" s="16">
        <v>5.45</v>
      </c>
      <c r="E43" s="16">
        <v>1.4764</v>
      </c>
      <c r="F43" s="16">
        <v>0.1225</v>
      </c>
      <c r="G43" s="16">
        <v>0.1939</v>
      </c>
      <c r="H43" s="16">
        <v>0.0021</v>
      </c>
      <c r="I43" s="16">
        <v>0.0367</v>
      </c>
      <c r="J43" s="16">
        <v>0.0296</v>
      </c>
      <c r="K43" s="16">
        <v>0.0453</v>
      </c>
      <c r="L43" s="16">
        <v>0.0197</v>
      </c>
      <c r="M43" s="16">
        <v>2.0884</v>
      </c>
      <c r="N43" s="16">
        <v>0.8472</v>
      </c>
      <c r="O43" s="16">
        <v>0.7464</v>
      </c>
      <c r="P43" s="34">
        <v>35.01</v>
      </c>
      <c r="Q43" s="27">
        <v>8362</v>
      </c>
      <c r="R43" s="34">
        <v>38.77</v>
      </c>
      <c r="S43" s="27">
        <v>9260</v>
      </c>
      <c r="T43" s="34">
        <v>49.25</v>
      </c>
      <c r="U43" s="10">
        <v>-1.1</v>
      </c>
      <c r="V43" s="10">
        <v>-9.4</v>
      </c>
      <c r="W43" s="12"/>
      <c r="X43" s="12"/>
      <c r="Y43" s="22"/>
      <c r="AA43" s="14">
        <f t="shared" si="1"/>
        <v>100.00009999999999</v>
      </c>
      <c r="AB43" s="28" t="str">
        <f t="shared" si="0"/>
        <v> </v>
      </c>
    </row>
    <row r="44" spans="2:29" ht="12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38</v>
      </c>
      <c r="D46" s="23"/>
      <c r="E46" s="25" t="s">
        <v>39</v>
      </c>
      <c r="F46" s="25"/>
      <c r="G46" s="25"/>
      <c r="H46" s="23"/>
      <c r="I46" s="23"/>
      <c r="J46" s="23"/>
      <c r="K46" s="23"/>
      <c r="L46" s="25" t="s">
        <v>40</v>
      </c>
      <c r="M46" s="25"/>
      <c r="N46" s="23"/>
      <c r="O46" s="23"/>
      <c r="P46" s="23"/>
      <c r="Q46" s="23"/>
      <c r="R46" s="23"/>
      <c r="S46" s="23"/>
      <c r="T46" s="33" t="s">
        <v>48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41</v>
      </c>
      <c r="F48" s="25"/>
      <c r="G48" s="25"/>
      <c r="H48" s="25"/>
      <c r="I48" s="25"/>
      <c r="J48" s="31"/>
      <c r="K48" s="25"/>
      <c r="L48" s="25" t="s">
        <v>42</v>
      </c>
      <c r="M48" s="25"/>
      <c r="N48" s="26"/>
      <c r="O48" s="26"/>
      <c r="P48" s="26"/>
      <c r="Q48" s="26"/>
      <c r="R48" s="26"/>
      <c r="S48" s="26"/>
      <c r="T48" s="33" t="s">
        <v>48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</sheetData>
  <sheetProtection/>
  <mergeCells count="31">
    <mergeCell ref="B44:X44"/>
    <mergeCell ref="U9:U12"/>
    <mergeCell ref="V9:V12"/>
    <mergeCell ref="B9:B12"/>
    <mergeCell ref="Q10:Q12"/>
    <mergeCell ref="X9:X12"/>
    <mergeCell ref="E10:E12"/>
    <mergeCell ref="W2:Y2"/>
    <mergeCell ref="B7:Y7"/>
    <mergeCell ref="B8:Y8"/>
    <mergeCell ref="D10:D12"/>
    <mergeCell ref="C10:C12"/>
    <mergeCell ref="N10:N12"/>
    <mergeCell ref="G10:G12"/>
    <mergeCell ref="C9:N9"/>
    <mergeCell ref="F10:F12"/>
    <mergeCell ref="K10:K12"/>
    <mergeCell ref="B6:Y6"/>
    <mergeCell ref="W9:W12"/>
    <mergeCell ref="Y9:Y12"/>
    <mergeCell ref="L10:L12"/>
    <mergeCell ref="P10:P12"/>
    <mergeCell ref="R10:R12"/>
    <mergeCell ref="S10:S12"/>
    <mergeCell ref="T10:T12"/>
    <mergeCell ref="J10:J12"/>
    <mergeCell ref="O9:T9"/>
    <mergeCell ref="I10:I12"/>
    <mergeCell ref="M10:M12"/>
    <mergeCell ref="H10:H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2016-03-03T08:53:58Z</cp:lastPrinted>
  <dcterms:created xsi:type="dcterms:W3CDTF">2010-01-29T08:37:16Z</dcterms:created>
  <dcterms:modified xsi:type="dcterms:W3CDTF">2016-04-03T21:10:48Z</dcterms:modified>
  <cp:category/>
  <cp:version/>
  <cp:contentType/>
  <cp:contentStatus/>
</cp:coreProperties>
</file>