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<sst xmlns="http://schemas.openxmlformats.org/spreadsheetml/2006/main" count="55" uniqueCount="50">
  <si>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</si>
  <si>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</si>
  <si>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</si>
  <si>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</si>
  <si>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</si>
  <si>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</si>
  <si>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</si>
  <si>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</si>
  <si>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</si>
  <si>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</si>
  <si>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</si>
  <si>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</si>
  <si>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</si>
  <si>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</si>
  <si>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</si>
  <si>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</si>
  <si>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</si>
  <si>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</si>
  <si>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</si>
  <si>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</si>
  <si>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</si>
  <si>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</si>
  <si>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</si>
  <si>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</si>
  <si>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</si>
  <si>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</si>
  <si>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</si>
  <si>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</si>
  <si>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</si>
  <si>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</si>
  <si>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</si>
  <si>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</si>
  <si>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</si>
  <si>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</si>
  <si>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</si>
  <si>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</si>
  <si>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</si>
  <si>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</si>
  <si>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</si>
  <si>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</si>
  <si>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</si>
  <si>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</si>
  <si>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</si>
  <si>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</si>
  <si>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</si>
  <si>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Куйбишево ( ГРС Савенці, ГРС Оржиця)</t>
    </r>
  </si>
  <si>
    <t>відсутні</t>
  </si>
  <si>
    <r>
      <t>з газопроводу ____" ПРОГРЕС ", "УРЕНГОЙ-ПОМАРИ-УЖГОРОД"  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_______31</t>
    </r>
    <r>
      <rPr>
        <b/>
        <sz val="10"/>
        <rFont val="Arial"/>
        <family val="2"/>
      </rPr>
      <t xml:space="preserve">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</si>
  <si>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</si>
  <si>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31.03.2016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</si>
</sst>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95.569</v>
          </cell>
          <cell r="C132">
            <v>2.491</v>
          </cell>
          <cell r="D132">
            <v>0.803</v>
          </cell>
          <cell r="E132">
            <v>0.122</v>
          </cell>
          <cell r="F132">
            <v>0.128</v>
          </cell>
          <cell r="G132">
            <v>0.017</v>
          </cell>
          <cell r="H132">
            <v>0.024</v>
          </cell>
          <cell r="I132">
            <v>0.002</v>
          </cell>
          <cell r="J132">
            <v>0.013</v>
          </cell>
          <cell r="K132">
            <v>0.654</v>
          </cell>
          <cell r="L132">
            <v>0.172</v>
          </cell>
          <cell r="M132">
            <v>0.005</v>
          </cell>
        </row>
        <row r="136">
          <cell r="M136">
            <v>0.704</v>
          </cell>
        </row>
        <row r="137">
          <cell r="M137">
            <v>34.49</v>
          </cell>
          <cell r="N137">
            <v>8231</v>
          </cell>
        </row>
        <row r="138">
          <cell r="M138">
            <v>38.24</v>
          </cell>
          <cell r="N138">
            <v>9127</v>
          </cell>
        </row>
        <row r="140">
          <cell r="M140">
            <v>50.04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95.557</v>
          </cell>
          <cell r="C132">
            <v>2.527</v>
          </cell>
          <cell r="D132">
            <v>0.812</v>
          </cell>
          <cell r="E132">
            <v>0.123</v>
          </cell>
          <cell r="F132">
            <v>0.13</v>
          </cell>
          <cell r="G132">
            <v>0.018</v>
          </cell>
          <cell r="H132">
            <v>0.024</v>
          </cell>
          <cell r="I132">
            <v>0.004</v>
          </cell>
          <cell r="J132">
            <v>0.01</v>
          </cell>
          <cell r="K132">
            <v>0.62</v>
          </cell>
          <cell r="L132">
            <v>0.17</v>
          </cell>
          <cell r="M132">
            <v>0.005</v>
          </cell>
        </row>
        <row r="136">
          <cell r="M136">
            <v>0.704</v>
          </cell>
        </row>
        <row r="137">
          <cell r="M137">
            <v>34.52</v>
          </cell>
          <cell r="N137">
            <v>8238</v>
          </cell>
        </row>
        <row r="138">
          <cell r="M138">
            <v>38.27</v>
          </cell>
          <cell r="N138">
            <v>9134</v>
          </cell>
        </row>
        <row r="140">
          <cell r="M140">
            <v>50.04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95.319</v>
          </cell>
          <cell r="C132">
            <v>2.701</v>
          </cell>
          <cell r="D132">
            <v>0.864</v>
          </cell>
          <cell r="E132">
            <v>0.129</v>
          </cell>
          <cell r="F132">
            <v>0.138</v>
          </cell>
          <cell r="G132">
            <v>0.017</v>
          </cell>
          <cell r="H132">
            <v>0.024</v>
          </cell>
          <cell r="I132">
            <v>0.004</v>
          </cell>
          <cell r="J132">
            <v>0.009</v>
          </cell>
          <cell r="K132">
            <v>0.597</v>
          </cell>
          <cell r="L132">
            <v>0.194</v>
          </cell>
          <cell r="M132">
            <v>0.004</v>
          </cell>
        </row>
        <row r="136">
          <cell r="M136">
            <v>0.706</v>
          </cell>
        </row>
        <row r="137">
          <cell r="M137">
            <v>34.6</v>
          </cell>
          <cell r="N137">
            <v>8258</v>
          </cell>
        </row>
        <row r="138">
          <cell r="M138">
            <v>38.36</v>
          </cell>
          <cell r="N138">
            <v>9155</v>
          </cell>
        </row>
        <row r="140">
          <cell r="M140">
            <v>50.04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95.231</v>
          </cell>
          <cell r="C132">
            <v>2.739</v>
          </cell>
          <cell r="D132">
            <v>0.886</v>
          </cell>
          <cell r="E132">
            <v>0.134</v>
          </cell>
          <cell r="F132">
            <v>0.142</v>
          </cell>
          <cell r="G132">
            <v>0.019</v>
          </cell>
          <cell r="H132">
            <v>0.026</v>
          </cell>
          <cell r="I132">
            <v>0.003</v>
          </cell>
          <cell r="J132">
            <v>0.013</v>
          </cell>
          <cell r="K132">
            <v>0.61</v>
          </cell>
          <cell r="L132">
            <v>0.191</v>
          </cell>
          <cell r="M132">
            <v>0.006</v>
          </cell>
        </row>
        <row r="136">
          <cell r="M136">
            <v>0.707</v>
          </cell>
        </row>
        <row r="137">
          <cell r="M137">
            <v>34.63</v>
          </cell>
          <cell r="N137">
            <v>8265</v>
          </cell>
        </row>
        <row r="138">
          <cell r="M138">
            <v>38.39</v>
          </cell>
          <cell r="N138">
            <v>9163</v>
          </cell>
        </row>
        <row r="140">
          <cell r="M140">
            <v>50.04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95.325</v>
          </cell>
          <cell r="C132">
            <v>2.671</v>
          </cell>
          <cell r="D132">
            <v>0.867</v>
          </cell>
          <cell r="E132">
            <v>0.131</v>
          </cell>
          <cell r="F132">
            <v>0.139</v>
          </cell>
          <cell r="G132">
            <v>0.018</v>
          </cell>
          <cell r="H132">
            <v>0.025</v>
          </cell>
          <cell r="I132">
            <v>0.004</v>
          </cell>
          <cell r="J132">
            <v>0.014</v>
          </cell>
          <cell r="K132">
            <v>0.612</v>
          </cell>
          <cell r="L132">
            <v>0.188</v>
          </cell>
          <cell r="M132">
            <v>0.006</v>
          </cell>
        </row>
        <row r="136">
          <cell r="M136">
            <v>0.706</v>
          </cell>
        </row>
        <row r="137">
          <cell r="M137">
            <v>34.6</v>
          </cell>
          <cell r="N137">
            <v>8258</v>
          </cell>
        </row>
        <row r="138">
          <cell r="M138">
            <v>38.36</v>
          </cell>
          <cell r="N138">
            <v>9155</v>
          </cell>
        </row>
        <row r="140">
          <cell r="M140">
            <v>50.04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7">
      <selection activeCell="W40" sqref="W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7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4" t="s">
        <v>39</v>
      </c>
      <c r="P9" s="55"/>
      <c r="Q9" s="55"/>
      <c r="R9" s="56"/>
      <c r="S9" s="56"/>
      <c r="T9" s="57"/>
      <c r="U9" s="63" t="s">
        <v>35</v>
      </c>
      <c r="V9" s="66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8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8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4"/>
      <c r="V10" s="46"/>
      <c r="W10" s="51"/>
      <c r="X10" s="51"/>
      <c r="Y10" s="51"/>
      <c r="Z10" s="4"/>
      <c r="AB10" s="7"/>
      <c r="AC10"/>
    </row>
    <row r="11" spans="2:29" ht="15.75" customHeight="1">
      <c r="B11" s="6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9"/>
      <c r="Q11" s="70"/>
      <c r="R11" s="46"/>
      <c r="S11" s="46"/>
      <c r="T11" s="46"/>
      <c r="U11" s="64"/>
      <c r="V11" s="46"/>
      <c r="W11" s="51"/>
      <c r="X11" s="51"/>
      <c r="Y11" s="51"/>
      <c r="Z11" s="4"/>
      <c r="AB11" s="7"/>
      <c r="AC11"/>
    </row>
    <row r="12" spans="2:29" ht="21" customHeight="1">
      <c r="B12" s="6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0"/>
      <c r="Q12" s="71"/>
      <c r="R12" s="47"/>
      <c r="S12" s="47"/>
      <c r="T12" s="47"/>
      <c r="U12" s="65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'[1]Лист1'!$B$132</f>
        <v>95.569</v>
      </c>
      <c r="D13" s="17">
        <f>'[1]Лист1'!$C$132</f>
        <v>2.491</v>
      </c>
      <c r="E13" s="17">
        <f>'[1]Лист1'!$D$132</f>
        <v>0.803</v>
      </c>
      <c r="F13" s="17">
        <f>'[1]Лист1'!$F$132</f>
        <v>0.128</v>
      </c>
      <c r="G13" s="17">
        <f>'[1]Лист1'!$E$132</f>
        <v>0.122</v>
      </c>
      <c r="H13" s="17">
        <f>'[1]Лист1'!$I$132</f>
        <v>0.002</v>
      </c>
      <c r="I13" s="17">
        <f>'[1]Лист1'!$H$132</f>
        <v>0.024</v>
      </c>
      <c r="J13" s="17">
        <f>'[1]Лист1'!$G$132</f>
        <v>0.017</v>
      </c>
      <c r="K13" s="17">
        <f>'[1]Лист1'!$J$132</f>
        <v>0.013</v>
      </c>
      <c r="L13" s="17">
        <f>'[1]Лист1'!$M$132</f>
        <v>0.005</v>
      </c>
      <c r="M13" s="17">
        <f>'[1]Лист1'!$K$132</f>
        <v>0.654</v>
      </c>
      <c r="N13" s="17">
        <f>'[1]Лист1'!$L$132</f>
        <v>0.172</v>
      </c>
      <c r="O13" s="17">
        <f>'[1]Лист1'!$M$136</f>
        <v>0.704</v>
      </c>
      <c r="P13" s="37">
        <f>'[1]Лист1'!$M$137</f>
        <v>34.49</v>
      </c>
      <c r="Q13" s="36">
        <f>'[1]Лист1'!$N$137</f>
        <v>8231</v>
      </c>
      <c r="R13" s="37">
        <f>'[1]Лист1'!$M$138</f>
        <v>38.24</v>
      </c>
      <c r="S13" s="11">
        <f>'[1]Лист1'!$N$138</f>
        <v>9127</v>
      </c>
      <c r="T13" s="37">
        <f>'[1]Лист1'!$M$140</f>
        <v>50.04</v>
      </c>
      <c r="U13" s="11">
        <v>-20.7</v>
      </c>
      <c r="V13" s="11">
        <v>-16.3</v>
      </c>
      <c r="W13" s="18"/>
      <c r="X13" s="11"/>
      <c r="Y13" s="11"/>
      <c r="AA13" s="14">
        <f>SUM(C13:N13)</f>
        <v>99.99999999999999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1" t="s">
        <v>46</v>
      </c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'[2]Лист1'!$B$132</f>
        <v>95.557</v>
      </c>
      <c r="D21" s="17">
        <f>'[2]Лист1'!$C$132</f>
        <v>2.527</v>
      </c>
      <c r="E21" s="17">
        <f>'[2]Лист1'!$D$132</f>
        <v>0.812</v>
      </c>
      <c r="F21" s="17">
        <f>'[2]Лист1'!$F$132</f>
        <v>0.13</v>
      </c>
      <c r="G21" s="17">
        <f>'[2]Лист1'!$E$132</f>
        <v>0.123</v>
      </c>
      <c r="H21" s="17">
        <f>'[2]Лист1'!$I$132</f>
        <v>0.004</v>
      </c>
      <c r="I21" s="17">
        <f>'[2]Лист1'!$H$132</f>
        <v>0.024</v>
      </c>
      <c r="J21" s="17">
        <f>'[2]Лист1'!$G$132</f>
        <v>0.018</v>
      </c>
      <c r="K21" s="17">
        <f>'[2]Лист1'!$J$132</f>
        <v>0.01</v>
      </c>
      <c r="L21" s="17">
        <f>'[2]Лист1'!$M$132</f>
        <v>0.005</v>
      </c>
      <c r="M21" s="17">
        <f>'[2]Лист1'!$K$132</f>
        <v>0.62</v>
      </c>
      <c r="N21" s="17">
        <f>'[2]Лист1'!$L$132</f>
        <v>0.17</v>
      </c>
      <c r="O21" s="17">
        <f>'[2]Лист1'!$M$136</f>
        <v>0.704</v>
      </c>
      <c r="P21" s="37">
        <f>'[2]Лист1'!$M$137</f>
        <v>34.52</v>
      </c>
      <c r="Q21" s="36">
        <f>'[2]Лист1'!$N$137</f>
        <v>8238</v>
      </c>
      <c r="R21" s="37">
        <f>'[2]Лист1'!$M$138</f>
        <v>38.27</v>
      </c>
      <c r="S21" s="11">
        <f>'[2]Лист1'!$N$138</f>
        <v>9134</v>
      </c>
      <c r="T21" s="37">
        <f>'[2]Лист1'!$M$140</f>
        <v>50.04</v>
      </c>
      <c r="U21" s="11">
        <v>-18.8</v>
      </c>
      <c r="V21" s="11">
        <v>-14.2</v>
      </c>
      <c r="W21" s="18"/>
      <c r="X21" s="11"/>
      <c r="Y21" s="11"/>
      <c r="AA21" s="14">
        <f t="shared" si="0"/>
        <v>100.00000000000001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'[3]Лист1'!$B$132</f>
        <v>95.319</v>
      </c>
      <c r="D26" s="17">
        <f>'[3]Лист1'!$C$132</f>
        <v>2.701</v>
      </c>
      <c r="E26" s="17">
        <f>'[3]Лист1'!$D$132</f>
        <v>0.864</v>
      </c>
      <c r="F26" s="17">
        <f>'[3]Лист1'!$F$132</f>
        <v>0.138</v>
      </c>
      <c r="G26" s="17">
        <f>'[3]Лист1'!$E$132</f>
        <v>0.129</v>
      </c>
      <c r="H26" s="17">
        <f>'[3]Лист1'!$I$132</f>
        <v>0.004</v>
      </c>
      <c r="I26" s="17">
        <f>'[3]Лист1'!$H$132</f>
        <v>0.024</v>
      </c>
      <c r="J26" s="17">
        <f>'[3]Лист1'!$G$132</f>
        <v>0.017</v>
      </c>
      <c r="K26" s="17">
        <f>'[3]Лист1'!$J$132</f>
        <v>0.009</v>
      </c>
      <c r="L26" s="17">
        <f>'[3]Лист1'!$M$132</f>
        <v>0.004</v>
      </c>
      <c r="M26" s="17">
        <f>'[3]Лист1'!$K$132</f>
        <v>0.597</v>
      </c>
      <c r="N26" s="17">
        <f>'[3]Лист1'!$L$132</f>
        <v>0.194</v>
      </c>
      <c r="O26" s="17">
        <f>'[3]Лист1'!$M$136</f>
        <v>0.706</v>
      </c>
      <c r="P26" s="37">
        <f>'[3]Лист1'!$M$137</f>
        <v>34.6</v>
      </c>
      <c r="Q26" s="36">
        <f>'[3]Лист1'!$N$137</f>
        <v>8258</v>
      </c>
      <c r="R26" s="37">
        <f>'[3]Лист1'!$M$138</f>
        <v>38.36</v>
      </c>
      <c r="S26" s="11">
        <f>'[3]Лист1'!$N$138</f>
        <v>9155</v>
      </c>
      <c r="T26" s="37">
        <f>'[3]Лист1'!$M$140</f>
        <v>50.04</v>
      </c>
      <c r="U26" s="11">
        <v>-20.3</v>
      </c>
      <c r="V26" s="10">
        <v>-15</v>
      </c>
      <c r="W26" s="29"/>
      <c r="X26" s="11"/>
      <c r="Y26" s="11"/>
      <c r="AA26" s="14">
        <f t="shared" si="0"/>
        <v>100.00000000000001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 t="s">
        <v>46</v>
      </c>
      <c r="Y28" s="11" t="s">
        <v>46</v>
      </c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'[4]Лист1'!$B$132</f>
        <v>95.231</v>
      </c>
      <c r="D33" s="17">
        <f>'[4]Лист1'!$C$132</f>
        <v>2.739</v>
      </c>
      <c r="E33" s="17">
        <f>'[4]Лист1'!$D$132</f>
        <v>0.886</v>
      </c>
      <c r="F33" s="17">
        <f>'[4]Лист1'!$F$132</f>
        <v>0.142</v>
      </c>
      <c r="G33" s="17">
        <f>'[4]Лист1'!$E$132</f>
        <v>0.134</v>
      </c>
      <c r="H33" s="17">
        <f>'[4]Лист1'!$I$132</f>
        <v>0.003</v>
      </c>
      <c r="I33" s="17">
        <f>'[4]Лист1'!$H$132</f>
        <v>0.026</v>
      </c>
      <c r="J33" s="17">
        <f>'[4]Лист1'!$G$132</f>
        <v>0.019</v>
      </c>
      <c r="K33" s="17">
        <f>'[4]Лист1'!$J$132</f>
        <v>0.013</v>
      </c>
      <c r="L33" s="17">
        <f>'[4]Лист1'!$M$132</f>
        <v>0.006</v>
      </c>
      <c r="M33" s="17">
        <f>'[4]Лист1'!$K$132</f>
        <v>0.61</v>
      </c>
      <c r="N33" s="17">
        <f>'[4]Лист1'!$L$132</f>
        <v>0.191</v>
      </c>
      <c r="O33" s="17">
        <f>'[4]Лист1'!$M$136</f>
        <v>0.707</v>
      </c>
      <c r="P33" s="37">
        <f>'[4]Лист1'!$M$137</f>
        <v>34.63</v>
      </c>
      <c r="Q33" s="36">
        <f>'[4]Лист1'!$N$137</f>
        <v>8265</v>
      </c>
      <c r="R33" s="37">
        <f>'[4]Лист1'!$M$138</f>
        <v>38.39</v>
      </c>
      <c r="S33" s="11">
        <f>'[4]Лист1'!$N$138</f>
        <v>9163</v>
      </c>
      <c r="T33" s="37">
        <f>'[4]Лист1'!$M$140</f>
        <v>50.04</v>
      </c>
      <c r="U33" s="11">
        <v>-20.7</v>
      </c>
      <c r="V33" s="11">
        <v>-15.3</v>
      </c>
      <c r="W33" s="29"/>
      <c r="X33" s="11"/>
      <c r="Y33" s="17"/>
      <c r="AA33" s="14">
        <f t="shared" si="0"/>
        <v>100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17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'[5]Лист1'!$B$132</f>
        <v>95.325</v>
      </c>
      <c r="D40" s="17">
        <f>'[5]Лист1'!$C$132</f>
        <v>2.671</v>
      </c>
      <c r="E40" s="17">
        <f>'[5]Лист1'!$D$132</f>
        <v>0.867</v>
      </c>
      <c r="F40" s="17">
        <f>'[5]Лист1'!$F$132</f>
        <v>0.139</v>
      </c>
      <c r="G40" s="17">
        <f>'[5]Лист1'!$E$132</f>
        <v>0.131</v>
      </c>
      <c r="H40" s="17">
        <f>'[5]Лист1'!$I$132</f>
        <v>0.004</v>
      </c>
      <c r="I40" s="17">
        <f>'[5]Лист1'!$H$132</f>
        <v>0.025</v>
      </c>
      <c r="J40" s="17">
        <f>'[5]Лист1'!$G$132</f>
        <v>0.018</v>
      </c>
      <c r="K40" s="17">
        <f>'[5]Лист1'!$J$132</f>
        <v>0.014</v>
      </c>
      <c r="L40" s="17">
        <f>'[5]Лист1'!$M$132</f>
        <v>0.006</v>
      </c>
      <c r="M40" s="17">
        <f>'[5]Лист1'!$K$132</f>
        <v>0.612</v>
      </c>
      <c r="N40" s="17">
        <f>'[5]Лист1'!$L$132</f>
        <v>0.188</v>
      </c>
      <c r="O40" s="17">
        <f>'[5]Лист1'!$M$136</f>
        <v>0.706</v>
      </c>
      <c r="P40" s="37">
        <f>'[5]Лист1'!$M$137</f>
        <v>34.6</v>
      </c>
      <c r="Q40" s="36">
        <f>'[5]Лист1'!$N$137</f>
        <v>8258</v>
      </c>
      <c r="R40" s="37">
        <f>'[5]Лист1'!$M$138</f>
        <v>38.36</v>
      </c>
      <c r="S40" s="11">
        <f>'[5]Лист1'!$N$138</f>
        <v>9155</v>
      </c>
      <c r="T40" s="37">
        <f>'[5]Лист1'!$M$140</f>
        <v>50.04</v>
      </c>
      <c r="U40" s="11">
        <v>-19.1</v>
      </c>
      <c r="V40" s="11">
        <v>-14.7</v>
      </c>
      <c r="W40" s="29"/>
      <c r="X40" s="12"/>
      <c r="Y40" s="17"/>
      <c r="AA40" s="14">
        <f t="shared" si="0"/>
        <v>100.00000000000001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37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A6"/>
    <mergeCell ref="X9:X12"/>
    <mergeCell ref="E10:E12"/>
    <mergeCell ref="F10:F12"/>
    <mergeCell ref="K10:K12"/>
    <mergeCell ref="J10:J12"/>
    <mergeCell ref="O9:T9"/>
    <mergeCell ref="O10:O12"/>
    <mergeCell ref="R10:R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2016-03-29T12:52:28Z</cp:lastPrinted>
  <dcterms:created xsi:type="dcterms:W3CDTF">2010-01-29T08:37:16Z</dcterms:created>
  <dcterms:modified xsi:type="dcterms:W3CDTF">2016-03-29T12:52:30Z</dcterms:modified>
  <cp:category/>
  <cp:version/>
  <cp:contentType/>
  <cp:contentStatus/>
</cp:coreProperties>
</file>