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<sst xmlns="http://schemas.openxmlformats.org/spreadsheetml/2006/main" count="50" uniqueCount="44">
  <si>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</si>
  <si>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</si>
  <si>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</si>
  <si>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</si>
  <si>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</si>
  <si>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</si>
  <si>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</si>
  <si>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</si>
  <si>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</si>
  <si>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</si>
  <si>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</si>
  <si>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</si>
  <si>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</si>
  <si>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</si>
  <si>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</si>
  <si>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</si>
  <si>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</si>
  <si>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</si>
  <si>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</si>
  <si>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</si>
  <si>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</si>
  <si>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</si>
  <si>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</si>
  <si>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</si>
  <si>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</si>
  <si>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</si>
  <si>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</si>
  <si>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</si>
  <si>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</si>
  <si>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</si>
  <si>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</si>
  <si>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</si>
  <si>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</si>
  <si>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"УМГ"ПРИКАРПАТТРАНСГАЗ"</t>
  </si>
  <si>
    <r>
      <t xml:space="preserve">переданого </t>
    </r>
    <r>
      <rPr>
        <b/>
        <u val="single"/>
        <sz val="10"/>
        <rFont val="Arial"/>
        <family val="2"/>
      </rPr>
      <t>Одеським ЛВУМГ</t>
    </r>
    <r>
      <rPr>
        <sz val="10"/>
        <rFont val="Arial"/>
        <family val="2"/>
      </rPr>
      <t xml:space="preserve">  та прийнятого</t>
    </r>
    <r>
      <rPr>
        <b/>
        <u val="single"/>
        <sz val="10"/>
        <rFont val="Arial"/>
        <family val="2"/>
      </rPr>
      <t xml:space="preserve"> ПАТ "Одесагаз"</t>
    </r>
    <r>
      <rPr>
        <sz val="10"/>
        <rFont val="Arial"/>
        <family val="2"/>
      </rPr>
      <t xml:space="preserve"> </t>
    </r>
  </si>
  <si>
    <r>
      <t>Свідоцтво про атестацію</t>
    </r>
    <r>
      <rPr>
        <u val="single"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 xml:space="preserve">№ РО -159/2014 </t>
    </r>
    <r>
      <rPr>
        <sz val="8"/>
        <rFont val="Arial"/>
        <family val="2"/>
      </rPr>
      <t xml:space="preserve"> дійсне до</t>
    </r>
    <r>
      <rPr>
        <u val="single"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17.09.2017 р.</t>
    </r>
  </si>
  <si>
    <r>
      <rPr>
        <sz val="8"/>
        <rFont val="Calibri"/>
        <family val="2"/>
      </rPr>
      <t>&lt;</t>
    </r>
    <r>
      <rPr>
        <sz val="8"/>
        <rFont val="Times New Roman"/>
        <family val="1"/>
      </rPr>
      <t>0,2</t>
    </r>
  </si>
  <si>
    <r>
      <rPr>
        <sz val="8"/>
        <rFont val="Calibri"/>
        <family val="2"/>
      </rPr>
      <t>&lt;</t>
    </r>
    <r>
      <rPr>
        <sz val="8"/>
        <rFont val="Times New Roman"/>
        <family val="1"/>
      </rPr>
      <t>0,1</t>
    </r>
  </si>
  <si>
    <t>відсутні</t>
  </si>
  <si>
    <t xml:space="preserve">Березівський п/м Одеське ЛВУМГ </t>
  </si>
  <si>
    <t>число Воббе вище МДж/м3</t>
  </si>
  <si>
    <r>
      <t>з газопроводу</t>
    </r>
    <r>
      <rPr>
        <u val="single"/>
        <sz val="10"/>
        <rFont val="Arial"/>
        <family val="2"/>
      </rPr>
      <t xml:space="preserve"> ШДКРІ </t>
    </r>
    <r>
      <rPr>
        <sz val="10"/>
        <rFont val="Arial"/>
        <family val="2"/>
      </rPr>
      <t xml:space="preserve">за період з </t>
    </r>
    <r>
      <rPr>
        <u val="single"/>
        <sz val="10"/>
        <rFont val="Arial"/>
        <family val="2"/>
      </rPr>
      <t>01 .03. 2016 р.</t>
    </r>
    <r>
      <rPr>
        <sz val="10"/>
        <rFont val="Arial"/>
        <family val="2"/>
      </rPr>
      <t xml:space="preserve"> по</t>
    </r>
    <r>
      <rPr>
        <u val="single"/>
        <sz val="10"/>
        <rFont val="Arial"/>
        <family val="2"/>
      </rPr>
      <t xml:space="preserve"> 31.03.2016 р.</t>
    </r>
  </si>
  <si>
    <t xml:space="preserve">Начальник Одеського ЛВУМГ                                                                                          Девдера Б.П.                                                                                                                 31.03.2016р   </t>
  </si>
  <si>
    <t xml:space="preserve">Хімік ВХАЛ  ГКС "Березівка"                                                                                         Тимошевська Л.М.                                                                                                       31.03 .2016р 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</si>
</sst>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0.0000000000000"/>
    <numFmt numFmtId="189" formatCode="0.00000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9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1" xfId="0" applyNumberFormat="1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21" xfId="0" applyFont="1" applyBorder="1" applyAlignment="1">
      <alignment horizontal="center" textRotation="90" wrapText="1"/>
    </xf>
    <xf numFmtId="0" fontId="13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SheetLayoutView="90" workbookViewId="0" topLeftCell="A28">
      <selection activeCell="S43" sqref="S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33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7"/>
      <c r="X2" s="38"/>
      <c r="Y2" s="38"/>
      <c r="Z2" s="4"/>
      <c r="AA2" s="4"/>
    </row>
    <row r="3" spans="2:27" ht="12.75">
      <c r="B3" s="2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35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21.75" customHeight="1">
      <c r="B6" s="49" t="s">
        <v>28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26"/>
      <c r="AA6" s="27"/>
    </row>
    <row r="7" spans="2:27" ht="33" customHeight="1">
      <c r="B7" s="39" t="s">
        <v>34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"/>
      <c r="AA7" s="4"/>
    </row>
    <row r="8" spans="2:27" ht="18" customHeight="1">
      <c r="B8" s="41" t="s">
        <v>41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"/>
      <c r="AA8" s="4"/>
    </row>
    <row r="9" spans="2:29" ht="32.25" customHeight="1">
      <c r="B9" s="61" t="s">
        <v>10</v>
      </c>
      <c r="C9" s="52" t="s">
        <v>29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  <c r="O9" s="32" t="s">
        <v>30</v>
      </c>
      <c r="P9" s="33"/>
      <c r="Q9" s="33"/>
      <c r="R9" s="34"/>
      <c r="S9" s="34"/>
      <c r="T9" s="35"/>
      <c r="U9" s="57" t="s">
        <v>26</v>
      </c>
      <c r="V9" s="60" t="s">
        <v>27</v>
      </c>
      <c r="W9" s="31" t="s">
        <v>23</v>
      </c>
      <c r="X9" s="31" t="s">
        <v>24</v>
      </c>
      <c r="Y9" s="31" t="s">
        <v>25</v>
      </c>
      <c r="Z9" s="4"/>
      <c r="AB9" s="7"/>
      <c r="AC9"/>
    </row>
    <row r="10" spans="2:29" ht="48.75" customHeight="1">
      <c r="B10" s="62"/>
      <c r="C10" s="36" t="s">
        <v>11</v>
      </c>
      <c r="D10" s="36" t="s">
        <v>12</v>
      </c>
      <c r="E10" s="36" t="s">
        <v>13</v>
      </c>
      <c r="F10" s="36" t="s">
        <v>14</v>
      </c>
      <c r="G10" s="36" t="s">
        <v>15</v>
      </c>
      <c r="H10" s="36" t="s">
        <v>16</v>
      </c>
      <c r="I10" s="36" t="s">
        <v>17</v>
      </c>
      <c r="J10" s="36" t="s">
        <v>18</v>
      </c>
      <c r="K10" s="36" t="s">
        <v>19</v>
      </c>
      <c r="L10" s="36" t="s">
        <v>20</v>
      </c>
      <c r="M10" s="46" t="s">
        <v>21</v>
      </c>
      <c r="N10" s="46" t="s">
        <v>22</v>
      </c>
      <c r="O10" s="46" t="s">
        <v>5</v>
      </c>
      <c r="P10" s="43" t="s">
        <v>6</v>
      </c>
      <c r="Q10" s="46" t="s">
        <v>8</v>
      </c>
      <c r="R10" s="46" t="s">
        <v>7</v>
      </c>
      <c r="S10" s="46" t="s">
        <v>9</v>
      </c>
      <c r="T10" s="46" t="s">
        <v>40</v>
      </c>
      <c r="U10" s="58"/>
      <c r="V10" s="47"/>
      <c r="W10" s="31"/>
      <c r="X10" s="31"/>
      <c r="Y10" s="31"/>
      <c r="Z10" s="4"/>
      <c r="AB10" s="7"/>
      <c r="AC10"/>
    </row>
    <row r="11" spans="2:29" ht="15.75" customHeight="1">
      <c r="B11" s="6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47"/>
      <c r="N11" s="47"/>
      <c r="O11" s="47"/>
      <c r="P11" s="44"/>
      <c r="Q11" s="50"/>
      <c r="R11" s="47"/>
      <c r="S11" s="47"/>
      <c r="T11" s="47"/>
      <c r="U11" s="58"/>
      <c r="V11" s="47"/>
      <c r="W11" s="31"/>
      <c r="X11" s="31"/>
      <c r="Y11" s="31"/>
      <c r="Z11" s="4"/>
      <c r="AB11" s="7"/>
      <c r="AC11"/>
    </row>
    <row r="12" spans="2:29" ht="21" customHeight="1">
      <c r="B12" s="63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8"/>
      <c r="N12" s="48"/>
      <c r="O12" s="48"/>
      <c r="P12" s="45"/>
      <c r="Q12" s="51"/>
      <c r="R12" s="48"/>
      <c r="S12" s="48"/>
      <c r="T12" s="48"/>
      <c r="U12" s="59"/>
      <c r="V12" s="48"/>
      <c r="W12" s="31"/>
      <c r="X12" s="31"/>
      <c r="Y12" s="31"/>
      <c r="Z12" s="4"/>
      <c r="AB12" s="7"/>
      <c r="AC12"/>
    </row>
    <row r="13" spans="2:28" s="11" customFormat="1" ht="12.75">
      <c r="B13" s="8">
        <v>1</v>
      </c>
      <c r="C13" s="15">
        <v>94.8896</v>
      </c>
      <c r="D13" s="15">
        <v>2.7754</v>
      </c>
      <c r="E13" s="15">
        <v>0.871</v>
      </c>
      <c r="F13" s="15">
        <v>0.1291</v>
      </c>
      <c r="G13" s="15">
        <v>0.1541</v>
      </c>
      <c r="H13" s="15">
        <v>0.0038</v>
      </c>
      <c r="I13" s="15">
        <v>0.035</v>
      </c>
      <c r="J13" s="15">
        <v>0.0259</v>
      </c>
      <c r="K13" s="15">
        <v>0.0474</v>
      </c>
      <c r="L13" s="15">
        <v>0.0072</v>
      </c>
      <c r="M13" s="15">
        <v>0.8455</v>
      </c>
      <c r="N13" s="15">
        <v>0.2232</v>
      </c>
      <c r="O13" s="15">
        <v>0.7094</v>
      </c>
      <c r="P13" s="30">
        <v>8264</v>
      </c>
      <c r="Q13" s="29">
        <v>34.5997</v>
      </c>
      <c r="R13" s="30">
        <v>9162</v>
      </c>
      <c r="S13" s="29">
        <v>38.359</v>
      </c>
      <c r="T13" s="29">
        <v>49.9736</v>
      </c>
      <c r="U13" s="9">
        <v>-18.2</v>
      </c>
      <c r="V13" s="9"/>
      <c r="W13" s="16"/>
      <c r="X13" s="9"/>
      <c r="Y13" s="9"/>
      <c r="AA13" s="12">
        <f>SUM(C13:K13)+M13+N13</f>
        <v>99.99999999999999</v>
      </c>
      <c r="AB13" s="13" t="str">
        <f>IF(AA13=100,"ОК"," ")</f>
        <v>ОК</v>
      </c>
    </row>
    <row r="14" spans="2:28" s="11" customFormat="1" ht="12.75">
      <c r="B14" s="8">
        <v>2</v>
      </c>
      <c r="C14" s="15">
        <v>95.091</v>
      </c>
      <c r="D14" s="15">
        <v>2.6524</v>
      </c>
      <c r="E14" s="15">
        <v>0.8428</v>
      </c>
      <c r="F14" s="15">
        <v>0.1247</v>
      </c>
      <c r="G14" s="15">
        <v>0.1427</v>
      </c>
      <c r="H14" s="15">
        <v>0.0041</v>
      </c>
      <c r="I14" s="15">
        <v>0.0318</v>
      </c>
      <c r="J14" s="15">
        <v>0.0221</v>
      </c>
      <c r="K14" s="15">
        <v>0.0367</v>
      </c>
      <c r="L14" s="15"/>
      <c r="M14" s="15">
        <v>0.8318</v>
      </c>
      <c r="N14" s="15">
        <v>0.2199</v>
      </c>
      <c r="O14" s="15">
        <v>0.7075</v>
      </c>
      <c r="P14" s="30">
        <v>8246</v>
      </c>
      <c r="Q14" s="29">
        <v>34.52</v>
      </c>
      <c r="R14" s="30">
        <v>9142</v>
      </c>
      <c r="S14" s="29">
        <v>38.275</v>
      </c>
      <c r="T14" s="29">
        <v>49.9401</v>
      </c>
      <c r="U14" s="9">
        <v>-19.1</v>
      </c>
      <c r="V14" s="9"/>
      <c r="W14" s="20"/>
      <c r="X14" s="9"/>
      <c r="Y14" s="9"/>
      <c r="AA14" s="12">
        <f aca="true" t="shared" si="0" ref="AA14:AA43">SUM(C14:K14)+M14+N14</f>
        <v>99.99999999999999</v>
      </c>
      <c r="AB14" s="13" t="str">
        <f>IF(AA14=100,"ОК"," ")</f>
        <v>ОК</v>
      </c>
    </row>
    <row r="15" spans="2:28" s="11" customFormat="1" ht="12.75">
      <c r="B15" s="8">
        <v>3</v>
      </c>
      <c r="C15" s="15">
        <v>95.2581</v>
      </c>
      <c r="D15" s="15">
        <v>2.5732</v>
      </c>
      <c r="E15" s="15">
        <v>0.8198</v>
      </c>
      <c r="F15" s="15">
        <v>0.1229</v>
      </c>
      <c r="G15" s="15">
        <v>0.1376</v>
      </c>
      <c r="H15" s="15">
        <v>0.0036</v>
      </c>
      <c r="I15" s="15">
        <v>0.0296</v>
      </c>
      <c r="J15" s="15">
        <v>0.0199</v>
      </c>
      <c r="K15" s="15">
        <v>0.0307</v>
      </c>
      <c r="L15" s="15"/>
      <c r="M15" s="15">
        <v>0.7914</v>
      </c>
      <c r="N15" s="15">
        <v>0.2132</v>
      </c>
      <c r="O15" s="15">
        <v>0.7061</v>
      </c>
      <c r="P15" s="30">
        <v>8238</v>
      </c>
      <c r="Q15" s="29">
        <v>34.491</v>
      </c>
      <c r="R15" s="30">
        <v>9133</v>
      </c>
      <c r="S15" s="29">
        <v>38.238</v>
      </c>
      <c r="T15" s="9">
        <v>49.94</v>
      </c>
      <c r="U15" s="9">
        <v>-20.1</v>
      </c>
      <c r="V15" s="9"/>
      <c r="W15" s="16"/>
      <c r="X15" s="9"/>
      <c r="Y15" s="9"/>
      <c r="AA15" s="12">
        <f t="shared" si="0"/>
        <v>100.00000000000001</v>
      </c>
      <c r="AB15" s="13" t="str">
        <f>IF(AA15=100,"ОК"," ")</f>
        <v>ОК</v>
      </c>
    </row>
    <row r="16" spans="2:28" s="11" customFormat="1" ht="12.75">
      <c r="B16" s="8">
        <v>4</v>
      </c>
      <c r="C16" s="15">
        <v>95.1883</v>
      </c>
      <c r="D16" s="15">
        <v>2.61</v>
      </c>
      <c r="E16" s="15">
        <v>0.8305</v>
      </c>
      <c r="F16" s="15">
        <v>0.1233</v>
      </c>
      <c r="G16" s="15">
        <v>0.1405</v>
      </c>
      <c r="H16" s="15">
        <v>0.004</v>
      </c>
      <c r="I16" s="15">
        <v>0.0306</v>
      </c>
      <c r="J16" s="15">
        <v>0.0204</v>
      </c>
      <c r="K16" s="15">
        <v>0.0317</v>
      </c>
      <c r="L16" s="15"/>
      <c r="M16" s="15">
        <v>0.8037</v>
      </c>
      <c r="N16" s="15">
        <v>0.217</v>
      </c>
      <c r="O16" s="15">
        <v>0.7067</v>
      </c>
      <c r="P16" s="30">
        <v>8242</v>
      </c>
      <c r="Q16" s="29">
        <v>34.508</v>
      </c>
      <c r="R16" s="30">
        <v>9136.8</v>
      </c>
      <c r="S16" s="29">
        <v>38.254</v>
      </c>
      <c r="T16" s="9">
        <v>49.94</v>
      </c>
      <c r="U16" s="9">
        <v>-19.4</v>
      </c>
      <c r="V16" s="9"/>
      <c r="W16" s="16"/>
      <c r="X16" s="9"/>
      <c r="Y16" s="9"/>
      <c r="AA16" s="12">
        <f t="shared" si="0"/>
        <v>100.00000000000001</v>
      </c>
      <c r="AB16" s="13" t="str">
        <f>IF(AA16=100,"ОК"," ")</f>
        <v>ОК</v>
      </c>
    </row>
    <row r="17" spans="2:28" s="11" customFormat="1" ht="12.75">
      <c r="B17" s="8">
        <v>5</v>
      </c>
      <c r="C17" s="15">
        <v>95.1472</v>
      </c>
      <c r="D17" s="15">
        <v>2.6248</v>
      </c>
      <c r="E17" s="15">
        <v>0.8359</v>
      </c>
      <c r="F17" s="15">
        <v>0.1228</v>
      </c>
      <c r="G17" s="15">
        <v>0.1414</v>
      </c>
      <c r="H17" s="15">
        <v>0.004</v>
      </c>
      <c r="I17" s="15">
        <v>0.0308</v>
      </c>
      <c r="J17" s="15">
        <v>0.0208</v>
      </c>
      <c r="K17" s="15">
        <v>0.0329</v>
      </c>
      <c r="L17" s="15"/>
      <c r="M17" s="15">
        <v>0.821</v>
      </c>
      <c r="N17" s="15">
        <v>0.2184</v>
      </c>
      <c r="O17" s="15">
        <v>0.707</v>
      </c>
      <c r="P17" s="30">
        <v>8242</v>
      </c>
      <c r="Q17" s="29">
        <v>34.508</v>
      </c>
      <c r="R17" s="30">
        <v>9137</v>
      </c>
      <c r="S17" s="9">
        <v>38.25</v>
      </c>
      <c r="T17" s="29">
        <v>49.936</v>
      </c>
      <c r="U17" s="9"/>
      <c r="V17" s="9"/>
      <c r="W17" s="19"/>
      <c r="X17" s="9"/>
      <c r="Y17" s="9"/>
      <c r="AA17" s="12">
        <f t="shared" si="0"/>
        <v>99.99999999999999</v>
      </c>
      <c r="AB17" s="13" t="str">
        <f>IF(AA17=100,"ОК"," ")</f>
        <v>ОК</v>
      </c>
    </row>
    <row r="18" spans="2:28" s="11" customFormat="1" ht="12.75">
      <c r="B18" s="8">
        <v>6</v>
      </c>
      <c r="C18" s="15">
        <v>95.1537</v>
      </c>
      <c r="D18" s="15">
        <v>2.6186</v>
      </c>
      <c r="E18" s="15">
        <v>0.8366</v>
      </c>
      <c r="F18" s="15">
        <v>0.1229</v>
      </c>
      <c r="G18" s="15">
        <v>0.1415</v>
      </c>
      <c r="H18" s="15">
        <v>0.0038</v>
      </c>
      <c r="I18" s="15">
        <v>0.0308</v>
      </c>
      <c r="J18" s="15">
        <v>0.0208</v>
      </c>
      <c r="K18" s="15">
        <v>0.0327</v>
      </c>
      <c r="L18" s="15"/>
      <c r="M18" s="15">
        <v>0.8205</v>
      </c>
      <c r="N18" s="15">
        <v>0.2181</v>
      </c>
      <c r="O18" s="15">
        <v>0.7069</v>
      </c>
      <c r="P18" s="30">
        <v>8242</v>
      </c>
      <c r="Q18" s="29">
        <v>34.508</v>
      </c>
      <c r="R18" s="30">
        <v>9137</v>
      </c>
      <c r="S18" s="9">
        <v>38.25</v>
      </c>
      <c r="T18" s="29">
        <v>49.936</v>
      </c>
      <c r="U18" s="9"/>
      <c r="V18" s="9"/>
      <c r="W18" s="19"/>
      <c r="X18" s="9"/>
      <c r="Y18" s="9"/>
      <c r="AA18" s="12">
        <f t="shared" si="0"/>
        <v>100</v>
      </c>
      <c r="AB18" s="13"/>
    </row>
    <row r="19" spans="2:28" s="11" customFormat="1" ht="12.75">
      <c r="B19" s="8">
        <v>7</v>
      </c>
      <c r="C19" s="15">
        <v>95.1161</v>
      </c>
      <c r="D19" s="15">
        <v>2.6326</v>
      </c>
      <c r="E19" s="15">
        <v>0.8397</v>
      </c>
      <c r="F19" s="15">
        <v>0.1232</v>
      </c>
      <c r="G19" s="15">
        <v>0.1429</v>
      </c>
      <c r="H19" s="15">
        <v>0.0041</v>
      </c>
      <c r="I19" s="15">
        <v>0.0313</v>
      </c>
      <c r="J19" s="15">
        <v>0.0213</v>
      </c>
      <c r="K19" s="15">
        <v>0.0344</v>
      </c>
      <c r="L19" s="15"/>
      <c r="M19" s="15">
        <v>0.8352</v>
      </c>
      <c r="N19" s="15">
        <v>0.2192</v>
      </c>
      <c r="O19" s="15">
        <v>0.7072</v>
      </c>
      <c r="P19" s="30">
        <v>8243</v>
      </c>
      <c r="Q19" s="29">
        <v>34.512</v>
      </c>
      <c r="R19" s="30">
        <v>9138</v>
      </c>
      <c r="S19" s="9">
        <v>38.26</v>
      </c>
      <c r="T19" s="29">
        <v>49.932</v>
      </c>
      <c r="U19" s="9"/>
      <c r="V19" s="9"/>
      <c r="W19" s="19"/>
      <c r="X19" s="9"/>
      <c r="Y19" s="9"/>
      <c r="AA19" s="12">
        <f t="shared" si="0"/>
        <v>99.99999999999999</v>
      </c>
      <c r="AB19" s="13"/>
    </row>
    <row r="20" spans="2:28" s="11" customFormat="1" ht="12.75">
      <c r="B20" s="8">
        <v>8</v>
      </c>
      <c r="C20" s="15">
        <v>95.0829</v>
      </c>
      <c r="D20" s="15">
        <v>2.6382</v>
      </c>
      <c r="E20" s="15">
        <v>0.833</v>
      </c>
      <c r="F20" s="15">
        <v>0.1218</v>
      </c>
      <c r="G20" s="15">
        <v>0.1428</v>
      </c>
      <c r="H20" s="15">
        <v>0.004</v>
      </c>
      <c r="I20" s="15">
        <v>0.0313</v>
      </c>
      <c r="J20" s="15">
        <v>0.0216</v>
      </c>
      <c r="K20" s="15">
        <v>0.0353</v>
      </c>
      <c r="L20" s="15"/>
      <c r="M20" s="15">
        <v>0.8666</v>
      </c>
      <c r="N20" s="15">
        <v>0.2225</v>
      </c>
      <c r="O20" s="15">
        <v>0.7074</v>
      </c>
      <c r="P20" s="30">
        <v>8240</v>
      </c>
      <c r="Q20" s="29">
        <v>34.499</v>
      </c>
      <c r="R20" s="30">
        <v>9135</v>
      </c>
      <c r="S20" s="9">
        <v>38.25</v>
      </c>
      <c r="T20" s="29">
        <v>49.907</v>
      </c>
      <c r="U20" s="9"/>
      <c r="V20" s="9"/>
      <c r="W20" s="19"/>
      <c r="X20" s="9"/>
      <c r="Y20" s="9"/>
      <c r="AA20" s="12">
        <f t="shared" si="0"/>
        <v>100</v>
      </c>
      <c r="AB20" s="13"/>
    </row>
    <row r="21" spans="2:28" s="11" customFormat="1" ht="12.75">
      <c r="B21" s="8">
        <v>9</v>
      </c>
      <c r="C21" s="15">
        <v>94.9376</v>
      </c>
      <c r="D21" s="15">
        <v>2.6922</v>
      </c>
      <c r="E21" s="15">
        <v>0.8498</v>
      </c>
      <c r="F21" s="15">
        <v>0.1235</v>
      </c>
      <c r="G21" s="15">
        <v>0.1469</v>
      </c>
      <c r="H21" s="15">
        <v>0.0038</v>
      </c>
      <c r="I21" s="15">
        <v>0.0317</v>
      </c>
      <c r="J21" s="15">
        <v>0.0217</v>
      </c>
      <c r="K21" s="15">
        <v>0.0359</v>
      </c>
      <c r="L21" s="15">
        <v>0.0069</v>
      </c>
      <c r="M21" s="15">
        <v>0.93</v>
      </c>
      <c r="N21" s="15">
        <v>0.2269</v>
      </c>
      <c r="O21" s="15">
        <v>0.7084</v>
      </c>
      <c r="P21" s="30">
        <v>8241</v>
      </c>
      <c r="Q21" s="29">
        <v>34.503</v>
      </c>
      <c r="R21" s="30">
        <v>9136</v>
      </c>
      <c r="S21" s="9">
        <v>38.25</v>
      </c>
      <c r="T21" s="29">
        <v>49.877</v>
      </c>
      <c r="U21" s="9">
        <v>-20.4</v>
      </c>
      <c r="V21" s="9"/>
      <c r="W21" s="16"/>
      <c r="X21" s="9"/>
      <c r="Y21" s="9"/>
      <c r="AA21" s="12">
        <f t="shared" si="0"/>
        <v>100.00000000000001</v>
      </c>
      <c r="AB21" s="13"/>
    </row>
    <row r="22" spans="2:28" s="11" customFormat="1" ht="12.75">
      <c r="B22" s="8">
        <v>10</v>
      </c>
      <c r="C22" s="15">
        <v>94.9112</v>
      </c>
      <c r="D22" s="15">
        <v>2.7139</v>
      </c>
      <c r="E22" s="15">
        <v>0.8587</v>
      </c>
      <c r="F22" s="15">
        <v>0.125</v>
      </c>
      <c r="G22" s="15">
        <v>0.1481</v>
      </c>
      <c r="H22" s="15">
        <v>0.0039</v>
      </c>
      <c r="I22" s="15">
        <v>0.0318</v>
      </c>
      <c r="J22" s="15">
        <v>0.0217</v>
      </c>
      <c r="K22" s="15">
        <v>0.0353</v>
      </c>
      <c r="L22" s="15"/>
      <c r="M22" s="15">
        <v>0.925</v>
      </c>
      <c r="N22" s="15">
        <v>0.2254</v>
      </c>
      <c r="O22" s="15">
        <v>0.7086</v>
      </c>
      <c r="P22" s="30">
        <v>8245</v>
      </c>
      <c r="Q22" s="29">
        <v>34.52</v>
      </c>
      <c r="R22" s="30">
        <v>9140</v>
      </c>
      <c r="S22" s="29">
        <v>38.267</v>
      </c>
      <c r="T22" s="9">
        <v>49.89</v>
      </c>
      <c r="U22" s="9">
        <v>-18.8</v>
      </c>
      <c r="V22" s="9"/>
      <c r="W22" s="19" t="s">
        <v>38</v>
      </c>
      <c r="X22" s="9" t="s">
        <v>36</v>
      </c>
      <c r="Y22" s="9" t="s">
        <v>37</v>
      </c>
      <c r="AA22" s="12">
        <f t="shared" si="0"/>
        <v>99.99999999999999</v>
      </c>
      <c r="AB22" s="13"/>
    </row>
    <row r="23" spans="2:28" s="11" customFormat="1" ht="12.75">
      <c r="B23" s="8">
        <v>11</v>
      </c>
      <c r="C23" s="15">
        <v>94.8757</v>
      </c>
      <c r="D23" s="15">
        <v>2.7388</v>
      </c>
      <c r="E23" s="15">
        <v>0.8645</v>
      </c>
      <c r="F23" s="15">
        <v>0.1258</v>
      </c>
      <c r="G23" s="15">
        <v>0.1491</v>
      </c>
      <c r="H23" s="15">
        <v>0.0041</v>
      </c>
      <c r="I23" s="15">
        <v>0.0321</v>
      </c>
      <c r="J23" s="15">
        <v>0.0219</v>
      </c>
      <c r="K23" s="15">
        <v>0.0356</v>
      </c>
      <c r="L23" s="15"/>
      <c r="M23" s="15">
        <v>0.9291</v>
      </c>
      <c r="N23" s="15">
        <v>0.2233</v>
      </c>
      <c r="O23" s="15">
        <v>0.7089</v>
      </c>
      <c r="P23" s="30">
        <v>8247</v>
      </c>
      <c r="Q23" s="29">
        <v>34.529</v>
      </c>
      <c r="R23" s="30">
        <v>9143</v>
      </c>
      <c r="S23" s="9">
        <v>38.28</v>
      </c>
      <c r="T23" s="29">
        <v>49.894</v>
      </c>
      <c r="U23" s="9">
        <v>-17.6</v>
      </c>
      <c r="V23" s="9"/>
      <c r="W23" s="16"/>
      <c r="X23" s="9"/>
      <c r="Y23" s="9"/>
      <c r="AA23" s="12">
        <f t="shared" si="0"/>
        <v>100</v>
      </c>
      <c r="AB23" s="13"/>
    </row>
    <row r="24" spans="2:28" s="11" customFormat="1" ht="12.75">
      <c r="B24" s="8">
        <v>12</v>
      </c>
      <c r="C24" s="15">
        <v>94.7697</v>
      </c>
      <c r="D24" s="15">
        <v>2.7759</v>
      </c>
      <c r="E24" s="15">
        <v>0.8684</v>
      </c>
      <c r="F24" s="15">
        <v>0.1245</v>
      </c>
      <c r="G24" s="15">
        <v>0.1499</v>
      </c>
      <c r="H24" s="15">
        <v>0.0041</v>
      </c>
      <c r="I24" s="15">
        <v>0.0323</v>
      </c>
      <c r="J24" s="15">
        <v>0.0223</v>
      </c>
      <c r="K24" s="15">
        <v>0.0355</v>
      </c>
      <c r="L24" s="15"/>
      <c r="M24" s="15">
        <v>0.9951</v>
      </c>
      <c r="N24" s="15">
        <v>0.2223</v>
      </c>
      <c r="O24" s="15">
        <v>0.7095</v>
      </c>
      <c r="P24" s="30">
        <v>8245</v>
      </c>
      <c r="Q24" s="29">
        <v>34.52</v>
      </c>
      <c r="R24" s="30">
        <v>9140</v>
      </c>
      <c r="S24" s="9">
        <v>38.27</v>
      </c>
      <c r="T24" s="9">
        <v>49.86</v>
      </c>
      <c r="U24" s="9">
        <v>-15.5</v>
      </c>
      <c r="V24" s="9"/>
      <c r="W24" s="19"/>
      <c r="X24" s="9"/>
      <c r="Y24" s="9"/>
      <c r="AA24" s="12">
        <f t="shared" si="0"/>
        <v>100</v>
      </c>
      <c r="AB24" s="13"/>
    </row>
    <row r="25" spans="2:28" s="11" customFormat="1" ht="12.75">
      <c r="B25" s="8">
        <v>13</v>
      </c>
      <c r="C25" s="15">
        <v>94.9335</v>
      </c>
      <c r="D25" s="15">
        <v>2.6978</v>
      </c>
      <c r="E25" s="15">
        <v>0.8369</v>
      </c>
      <c r="F25" s="15">
        <v>0.1202</v>
      </c>
      <c r="G25" s="15">
        <v>0.1446</v>
      </c>
      <c r="H25" s="15">
        <v>0.0041</v>
      </c>
      <c r="I25" s="15">
        <v>0.0317</v>
      </c>
      <c r="J25" s="15">
        <v>0.0217</v>
      </c>
      <c r="K25" s="15">
        <v>0.0362</v>
      </c>
      <c r="L25" s="15"/>
      <c r="M25" s="15">
        <v>0.9532</v>
      </c>
      <c r="N25" s="15">
        <v>0.2201</v>
      </c>
      <c r="O25" s="15">
        <v>0.7082</v>
      </c>
      <c r="P25" s="30">
        <v>8238</v>
      </c>
      <c r="Q25" s="29">
        <v>34.491</v>
      </c>
      <c r="R25" s="30">
        <v>9132</v>
      </c>
      <c r="S25" s="29">
        <v>38.259</v>
      </c>
      <c r="T25" s="29">
        <v>49.861</v>
      </c>
      <c r="U25" s="9"/>
      <c r="V25" s="9"/>
      <c r="W25" s="16"/>
      <c r="X25" s="9"/>
      <c r="Y25" s="9"/>
      <c r="AA25" s="12">
        <f t="shared" si="0"/>
        <v>99.99999999999997</v>
      </c>
      <c r="AB25" s="13"/>
    </row>
    <row r="26" spans="2:28" s="11" customFormat="1" ht="12.75">
      <c r="B26" s="8">
        <v>14</v>
      </c>
      <c r="C26" s="15">
        <v>94.9684</v>
      </c>
      <c r="D26" s="15">
        <v>2.6909</v>
      </c>
      <c r="E26" s="15">
        <v>0.8374</v>
      </c>
      <c r="F26" s="15">
        <v>0.1204</v>
      </c>
      <c r="G26" s="15">
        <v>0.1426</v>
      </c>
      <c r="H26" s="15">
        <v>0.004</v>
      </c>
      <c r="I26" s="15">
        <v>0.031</v>
      </c>
      <c r="J26" s="15">
        <v>0.0212</v>
      </c>
      <c r="K26" s="15">
        <v>0.0342</v>
      </c>
      <c r="L26" s="15">
        <v>0.0069</v>
      </c>
      <c r="M26" s="15">
        <v>0.9327</v>
      </c>
      <c r="N26" s="15">
        <v>0.2172</v>
      </c>
      <c r="O26" s="15">
        <v>0.7079</v>
      </c>
      <c r="P26" s="30">
        <v>8238</v>
      </c>
      <c r="Q26" s="29">
        <v>34.49</v>
      </c>
      <c r="R26" s="30">
        <v>9133</v>
      </c>
      <c r="S26" s="29">
        <v>38.238</v>
      </c>
      <c r="T26" s="29">
        <v>49.873</v>
      </c>
      <c r="U26" s="9">
        <v>-16</v>
      </c>
      <c r="V26" s="9"/>
      <c r="W26" s="19"/>
      <c r="X26" s="9"/>
      <c r="Y26" s="9"/>
      <c r="AA26" s="12">
        <f t="shared" si="0"/>
        <v>100.00000000000001</v>
      </c>
      <c r="AB26" s="13"/>
    </row>
    <row r="27" spans="2:28" s="11" customFormat="1" ht="12.75">
      <c r="B27" s="8">
        <v>15</v>
      </c>
      <c r="C27" s="15">
        <v>94.983</v>
      </c>
      <c r="D27" s="15">
        <v>2.6928</v>
      </c>
      <c r="E27" s="15">
        <v>0.8415</v>
      </c>
      <c r="F27" s="15">
        <v>0.1206</v>
      </c>
      <c r="G27" s="15">
        <v>0.143</v>
      </c>
      <c r="H27" s="15">
        <v>0.0041</v>
      </c>
      <c r="I27" s="15">
        <v>0.0313</v>
      </c>
      <c r="J27" s="15">
        <v>0.0215</v>
      </c>
      <c r="K27" s="15">
        <v>0.0347</v>
      </c>
      <c r="L27" s="15"/>
      <c r="M27" s="15">
        <v>0.9092</v>
      </c>
      <c r="N27" s="15">
        <v>0.2183</v>
      </c>
      <c r="O27" s="15">
        <v>0.7079</v>
      </c>
      <c r="P27" s="30">
        <v>8241</v>
      </c>
      <c r="Q27" s="29">
        <v>34.503</v>
      </c>
      <c r="R27" s="30">
        <v>9136</v>
      </c>
      <c r="S27" s="9">
        <v>38.25</v>
      </c>
      <c r="T27" s="9">
        <v>49.89</v>
      </c>
      <c r="U27" s="9">
        <v>-16.5</v>
      </c>
      <c r="V27" s="9"/>
      <c r="W27" s="19"/>
      <c r="X27" s="9"/>
      <c r="Y27" s="15"/>
      <c r="AA27" s="12">
        <f t="shared" si="0"/>
        <v>100</v>
      </c>
      <c r="AB27" s="13" t="str">
        <f>IF(AA27=100,"ОК"," ")</f>
        <v>ОК</v>
      </c>
    </row>
    <row r="28" spans="2:28" s="11" customFormat="1" ht="12.75">
      <c r="B28" s="14">
        <v>16</v>
      </c>
      <c r="C28" s="15">
        <v>95.0526</v>
      </c>
      <c r="D28" s="15">
        <v>2.6767</v>
      </c>
      <c r="E28" s="15">
        <v>0.8333</v>
      </c>
      <c r="F28" s="15">
        <v>0.1193</v>
      </c>
      <c r="G28" s="15">
        <v>0.1406</v>
      </c>
      <c r="H28" s="15">
        <v>0.0041</v>
      </c>
      <c r="I28" s="15">
        <v>0.0309</v>
      </c>
      <c r="J28" s="15">
        <v>0.0211</v>
      </c>
      <c r="K28" s="15">
        <v>0.0339</v>
      </c>
      <c r="L28" s="15"/>
      <c r="M28" s="15">
        <v>0.8688</v>
      </c>
      <c r="N28" s="15">
        <v>0.2187</v>
      </c>
      <c r="O28" s="15">
        <v>0.7075</v>
      </c>
      <c r="P28" s="30">
        <v>8241</v>
      </c>
      <c r="Q28" s="29">
        <v>34.503</v>
      </c>
      <c r="R28" s="30">
        <v>9136</v>
      </c>
      <c r="S28" s="9">
        <v>38.25</v>
      </c>
      <c r="T28" s="29">
        <v>49.911</v>
      </c>
      <c r="U28" s="9">
        <v>-13.2</v>
      </c>
      <c r="V28" s="9"/>
      <c r="W28" s="10"/>
      <c r="X28" s="9"/>
      <c r="Y28" s="15"/>
      <c r="AA28" s="12">
        <f t="shared" si="0"/>
        <v>99.99999999999999</v>
      </c>
      <c r="AB28" s="13" t="str">
        <f>IF(AA28=100,"ОК"," ")</f>
        <v>ОК</v>
      </c>
    </row>
    <row r="29" spans="2:28" s="11" customFormat="1" ht="12.75">
      <c r="B29" s="14">
        <v>17</v>
      </c>
      <c r="C29" s="15">
        <v>94.9336</v>
      </c>
      <c r="D29" s="15">
        <v>2.725</v>
      </c>
      <c r="E29" s="15">
        <v>0.8429</v>
      </c>
      <c r="F29" s="15">
        <v>0.1184</v>
      </c>
      <c r="G29" s="15">
        <v>0.1422</v>
      </c>
      <c r="H29" s="15">
        <v>0.0042</v>
      </c>
      <c r="I29" s="15">
        <v>0.0313</v>
      </c>
      <c r="J29" s="15">
        <v>0.0216</v>
      </c>
      <c r="K29" s="15">
        <v>0.0351</v>
      </c>
      <c r="L29" s="15"/>
      <c r="M29" s="15">
        <v>0.9181</v>
      </c>
      <c r="N29" s="15">
        <v>0.2276</v>
      </c>
      <c r="O29" s="15">
        <v>0.7083</v>
      </c>
      <c r="P29" s="30">
        <v>8241</v>
      </c>
      <c r="Q29" s="29">
        <v>34.5</v>
      </c>
      <c r="R29" s="30">
        <v>9136</v>
      </c>
      <c r="S29" s="9">
        <v>38.25</v>
      </c>
      <c r="T29" s="29">
        <v>49.882</v>
      </c>
      <c r="U29" s="9">
        <v>-14.1</v>
      </c>
      <c r="V29" s="9"/>
      <c r="W29" s="10"/>
      <c r="X29" s="9"/>
      <c r="Y29" s="15"/>
      <c r="AA29" s="12">
        <f t="shared" si="0"/>
        <v>99.99999999999999</v>
      </c>
      <c r="AB29" s="13" t="str">
        <f>IF(AA29=100,"ОК"," ")</f>
        <v>ОК</v>
      </c>
    </row>
    <row r="30" spans="2:28" s="11" customFormat="1" ht="12.75">
      <c r="B30" s="14">
        <v>18</v>
      </c>
      <c r="C30" s="15">
        <v>94.8755</v>
      </c>
      <c r="D30" s="15">
        <v>2.7883</v>
      </c>
      <c r="E30" s="15">
        <v>0.832</v>
      </c>
      <c r="F30" s="15">
        <v>0.1171</v>
      </c>
      <c r="G30" s="15">
        <v>0.1389</v>
      </c>
      <c r="H30" s="15">
        <v>0.0032</v>
      </c>
      <c r="I30" s="15">
        <v>0.0297</v>
      </c>
      <c r="J30" s="15">
        <v>0.0256</v>
      </c>
      <c r="K30" s="15">
        <v>0.0414</v>
      </c>
      <c r="L30" s="15"/>
      <c r="M30" s="15">
        <v>0.921</v>
      </c>
      <c r="N30" s="15">
        <v>0.2273</v>
      </c>
      <c r="O30" s="15">
        <v>0.7087</v>
      </c>
      <c r="P30" s="30">
        <v>8245</v>
      </c>
      <c r="Q30" s="29">
        <v>34.52</v>
      </c>
      <c r="R30" s="30">
        <v>9140</v>
      </c>
      <c r="S30" s="9">
        <v>38.27</v>
      </c>
      <c r="T30" s="9">
        <v>49.89</v>
      </c>
      <c r="U30" s="9">
        <v>-13.2</v>
      </c>
      <c r="V30" s="9"/>
      <c r="W30" s="10"/>
      <c r="X30" s="9"/>
      <c r="Y30" s="15"/>
      <c r="AA30" s="12">
        <f t="shared" si="0"/>
        <v>100.00000000000001</v>
      </c>
      <c r="AB30" s="13"/>
    </row>
    <row r="31" spans="2:28" s="11" customFormat="1" ht="12.75">
      <c r="B31" s="14">
        <v>19</v>
      </c>
      <c r="C31" s="15">
        <v>94.9244</v>
      </c>
      <c r="D31" s="15">
        <v>2.7949</v>
      </c>
      <c r="E31" s="15">
        <v>0.8385</v>
      </c>
      <c r="F31" s="15">
        <v>0.1208</v>
      </c>
      <c r="G31" s="15">
        <v>0.1378</v>
      </c>
      <c r="H31" s="15">
        <v>0.003</v>
      </c>
      <c r="I31" s="15">
        <v>0.0287</v>
      </c>
      <c r="J31" s="15">
        <v>0.0254</v>
      </c>
      <c r="K31" s="15">
        <v>0.0393</v>
      </c>
      <c r="L31" s="15"/>
      <c r="M31" s="15">
        <v>0.8641</v>
      </c>
      <c r="N31" s="15">
        <v>0.2231</v>
      </c>
      <c r="O31" s="15">
        <v>0.7084</v>
      </c>
      <c r="P31" s="30">
        <v>8251</v>
      </c>
      <c r="Q31" s="29">
        <v>34.545</v>
      </c>
      <c r="R31" s="30">
        <v>9146</v>
      </c>
      <c r="S31" s="9">
        <v>38.29</v>
      </c>
      <c r="T31" s="29">
        <v>49.911</v>
      </c>
      <c r="U31" s="9"/>
      <c r="V31" s="9"/>
      <c r="W31" s="10"/>
      <c r="X31" s="9"/>
      <c r="Y31" s="15"/>
      <c r="AA31" s="12">
        <f t="shared" si="0"/>
        <v>100</v>
      </c>
      <c r="AB31" s="13"/>
    </row>
    <row r="32" spans="2:28" s="11" customFormat="1" ht="12.75">
      <c r="B32" s="14">
        <v>20</v>
      </c>
      <c r="C32" s="15">
        <v>94.8478</v>
      </c>
      <c r="D32" s="15">
        <v>2.8108</v>
      </c>
      <c r="E32" s="15">
        <v>0.8483</v>
      </c>
      <c r="F32" s="15">
        <v>0.121</v>
      </c>
      <c r="G32" s="15">
        <v>0.1406</v>
      </c>
      <c r="H32" s="15">
        <v>0.0031</v>
      </c>
      <c r="I32" s="15">
        <v>0.0296</v>
      </c>
      <c r="J32" s="15">
        <v>0.0258</v>
      </c>
      <c r="K32" s="15">
        <v>0.0397</v>
      </c>
      <c r="L32" s="15"/>
      <c r="M32" s="15">
        <v>0.9025</v>
      </c>
      <c r="N32" s="15">
        <v>0.2308</v>
      </c>
      <c r="O32" s="15">
        <v>0.709</v>
      </c>
      <c r="P32" s="30">
        <v>8250</v>
      </c>
      <c r="Q32" s="29">
        <v>34.541</v>
      </c>
      <c r="R32" s="30">
        <v>9146</v>
      </c>
      <c r="S32" s="9">
        <v>38.29</v>
      </c>
      <c r="T32" s="29">
        <v>49.911</v>
      </c>
      <c r="U32" s="9"/>
      <c r="V32" s="9"/>
      <c r="W32" s="19"/>
      <c r="X32" s="9"/>
      <c r="Y32" s="15"/>
      <c r="AA32" s="12">
        <f t="shared" si="0"/>
        <v>100.00000000000001</v>
      </c>
      <c r="AB32" s="13"/>
    </row>
    <row r="33" spans="2:28" s="11" customFormat="1" ht="12.75">
      <c r="B33" s="14">
        <v>21</v>
      </c>
      <c r="C33" s="15">
        <v>94.8399</v>
      </c>
      <c r="D33" s="15">
        <v>2.8365</v>
      </c>
      <c r="E33" s="15">
        <v>0.8581</v>
      </c>
      <c r="F33" s="15">
        <v>0.1228</v>
      </c>
      <c r="G33" s="15">
        <v>0.1426</v>
      </c>
      <c r="H33" s="15">
        <v>0.0033</v>
      </c>
      <c r="I33" s="15">
        <v>0.0301</v>
      </c>
      <c r="J33" s="15">
        <v>0.0267</v>
      </c>
      <c r="K33" s="15">
        <v>0.0414</v>
      </c>
      <c r="L33" s="15">
        <v>0.0069</v>
      </c>
      <c r="M33" s="15">
        <v>0.8737</v>
      </c>
      <c r="N33" s="15">
        <v>0.2249</v>
      </c>
      <c r="O33" s="15">
        <v>0.7092</v>
      </c>
      <c r="P33" s="30">
        <v>8258</v>
      </c>
      <c r="Q33" s="29">
        <v>34.575</v>
      </c>
      <c r="R33" s="30">
        <v>9154</v>
      </c>
      <c r="S33" s="9">
        <v>38.33</v>
      </c>
      <c r="T33" s="29">
        <v>49.944</v>
      </c>
      <c r="U33" s="9">
        <v>-13.6</v>
      </c>
      <c r="V33" s="9"/>
      <c r="W33" s="19"/>
      <c r="X33" s="9"/>
      <c r="Y33" s="15"/>
      <c r="AA33" s="12">
        <f t="shared" si="0"/>
        <v>100</v>
      </c>
      <c r="AB33" s="13"/>
    </row>
    <row r="34" spans="2:28" s="11" customFormat="1" ht="12.75">
      <c r="B34" s="14">
        <v>22</v>
      </c>
      <c r="C34" s="15">
        <v>94.905</v>
      </c>
      <c r="D34" s="15">
        <v>2.8115</v>
      </c>
      <c r="E34" s="15">
        <v>0.8551</v>
      </c>
      <c r="F34" s="15">
        <v>0.1238</v>
      </c>
      <c r="G34" s="15">
        <v>0.1415</v>
      </c>
      <c r="H34" s="15">
        <v>0.0029</v>
      </c>
      <c r="I34" s="15">
        <v>0.0294</v>
      </c>
      <c r="J34" s="15">
        <v>0.0259</v>
      </c>
      <c r="K34" s="15">
        <v>0.0396</v>
      </c>
      <c r="L34" s="15"/>
      <c r="M34" s="15">
        <v>0.8448</v>
      </c>
      <c r="N34" s="15">
        <v>0.2205</v>
      </c>
      <c r="O34" s="15">
        <v>0.7087</v>
      </c>
      <c r="P34" s="30">
        <v>8257</v>
      </c>
      <c r="Q34" s="29">
        <v>34.57</v>
      </c>
      <c r="R34" s="30">
        <v>9153</v>
      </c>
      <c r="S34" s="9">
        <v>38.32</v>
      </c>
      <c r="T34" s="29">
        <v>49.961</v>
      </c>
      <c r="U34" s="9">
        <v>-15.5</v>
      </c>
      <c r="V34" s="9"/>
      <c r="W34" s="16"/>
      <c r="X34" s="9"/>
      <c r="Y34" s="15"/>
      <c r="AA34" s="12">
        <f t="shared" si="0"/>
        <v>99.99999999999997</v>
      </c>
      <c r="AB34" s="13"/>
    </row>
    <row r="35" spans="2:28" s="11" customFormat="1" ht="12.75">
      <c r="B35" s="14">
        <v>23</v>
      </c>
      <c r="C35" s="15">
        <v>94.9575</v>
      </c>
      <c r="D35" s="15">
        <v>2.7899</v>
      </c>
      <c r="E35" s="15">
        <v>0.8571</v>
      </c>
      <c r="F35" s="15">
        <v>0.1258</v>
      </c>
      <c r="G35" s="15">
        <v>0.1405</v>
      </c>
      <c r="H35" s="15">
        <v>0.0028</v>
      </c>
      <c r="I35" s="15">
        <v>0.0286</v>
      </c>
      <c r="J35" s="15">
        <v>0.0248</v>
      </c>
      <c r="K35" s="15">
        <v>0.0354</v>
      </c>
      <c r="L35" s="15"/>
      <c r="M35" s="15">
        <v>0.8202</v>
      </c>
      <c r="N35" s="15">
        <v>0.2173</v>
      </c>
      <c r="O35" s="15">
        <v>0.7083</v>
      </c>
      <c r="P35" s="30">
        <v>8257</v>
      </c>
      <c r="Q35" s="29">
        <v>34.57</v>
      </c>
      <c r="R35" s="30">
        <v>9153</v>
      </c>
      <c r="S35" s="9">
        <v>38.32</v>
      </c>
      <c r="T35" s="29">
        <v>49.974</v>
      </c>
      <c r="U35" s="9">
        <v>-16</v>
      </c>
      <c r="V35" s="9"/>
      <c r="W35" s="19"/>
      <c r="X35" s="9"/>
      <c r="Y35" s="15"/>
      <c r="AA35" s="12">
        <f t="shared" si="0"/>
        <v>99.99989999999998</v>
      </c>
      <c r="AB35" s="13"/>
    </row>
    <row r="36" spans="2:28" s="11" customFormat="1" ht="12.75">
      <c r="B36" s="14">
        <v>24</v>
      </c>
      <c r="C36" s="15">
        <v>95.0237</v>
      </c>
      <c r="D36" s="15">
        <v>2.7437</v>
      </c>
      <c r="E36" s="15">
        <v>0.842</v>
      </c>
      <c r="F36" s="15">
        <v>0.1233</v>
      </c>
      <c r="G36" s="15">
        <v>0.1383</v>
      </c>
      <c r="H36" s="15">
        <v>0.003</v>
      </c>
      <c r="I36" s="15">
        <v>0.0282</v>
      </c>
      <c r="J36" s="15">
        <v>0.0248</v>
      </c>
      <c r="K36" s="15">
        <v>0.0345</v>
      </c>
      <c r="L36" s="15"/>
      <c r="M36" s="15">
        <v>0.8215</v>
      </c>
      <c r="N36" s="15">
        <v>0.217</v>
      </c>
      <c r="O36" s="15">
        <v>0.7077</v>
      </c>
      <c r="P36" s="30">
        <v>8251</v>
      </c>
      <c r="Q36" s="29">
        <v>34.545</v>
      </c>
      <c r="R36" s="30">
        <v>9146</v>
      </c>
      <c r="S36" s="9">
        <v>38.29</v>
      </c>
      <c r="T36" s="29">
        <v>49.957</v>
      </c>
      <c r="U36" s="9">
        <v>-16.5</v>
      </c>
      <c r="V36" s="9"/>
      <c r="W36" s="16"/>
      <c r="X36" s="9"/>
      <c r="Y36" s="9"/>
      <c r="AA36" s="12">
        <f t="shared" si="0"/>
        <v>100</v>
      </c>
      <c r="AB36" s="13" t="str">
        <f>IF(AA36=100,"ОК"," ")</f>
        <v>ОК</v>
      </c>
    </row>
    <row r="37" spans="2:28" s="11" customFormat="1" ht="12.75">
      <c r="B37" s="14">
        <v>25</v>
      </c>
      <c r="C37" s="15">
        <v>94.7824</v>
      </c>
      <c r="D37" s="15">
        <v>2.8288</v>
      </c>
      <c r="E37" s="15">
        <v>0.8494</v>
      </c>
      <c r="F37" s="15">
        <v>0.1208</v>
      </c>
      <c r="G37" s="15">
        <v>0.1403</v>
      </c>
      <c r="H37" s="15">
        <v>0.0031</v>
      </c>
      <c r="I37" s="15">
        <v>0.029</v>
      </c>
      <c r="J37" s="15">
        <v>0.0254</v>
      </c>
      <c r="K37" s="15">
        <v>0.037</v>
      </c>
      <c r="L37" s="15"/>
      <c r="M37" s="15">
        <v>0.9565</v>
      </c>
      <c r="N37" s="15">
        <v>0.2273</v>
      </c>
      <c r="O37" s="15">
        <v>0.7092</v>
      </c>
      <c r="P37" s="30">
        <v>8246</v>
      </c>
      <c r="Q37" s="29">
        <v>34.524</v>
      </c>
      <c r="R37" s="30">
        <v>9141</v>
      </c>
      <c r="S37" s="9">
        <v>3827</v>
      </c>
      <c r="T37" s="29">
        <v>49.877</v>
      </c>
      <c r="U37" s="9">
        <v>-18.2</v>
      </c>
      <c r="V37" s="9"/>
      <c r="W37" s="19"/>
      <c r="X37" s="9"/>
      <c r="Y37" s="9"/>
      <c r="AA37" s="12">
        <f t="shared" si="0"/>
        <v>100.00000000000001</v>
      </c>
      <c r="AB37" s="13" t="str">
        <f>IF(AA37=100,"ОК"," ")</f>
        <v>ОК</v>
      </c>
    </row>
    <row r="38" spans="2:28" s="11" customFormat="1" ht="12.75">
      <c r="B38" s="14">
        <v>26</v>
      </c>
      <c r="C38" s="15">
        <v>94.0657</v>
      </c>
      <c r="D38" s="15">
        <v>2.994</v>
      </c>
      <c r="E38" s="15">
        <v>0.8219</v>
      </c>
      <c r="F38" s="15">
        <v>0.1088</v>
      </c>
      <c r="G38" s="15">
        <v>0.1338</v>
      </c>
      <c r="H38" s="15">
        <v>0.003</v>
      </c>
      <c r="I38" s="15">
        <v>0.0276</v>
      </c>
      <c r="J38" s="15">
        <v>0.0246</v>
      </c>
      <c r="K38" s="15">
        <v>0.0368</v>
      </c>
      <c r="L38" s="15"/>
      <c r="M38" s="15">
        <v>1.5587</v>
      </c>
      <c r="N38" s="15">
        <v>0.2251</v>
      </c>
      <c r="O38" s="15">
        <v>0.7124</v>
      </c>
      <c r="P38" s="30">
        <v>8201</v>
      </c>
      <c r="Q38" s="29">
        <v>34.336</v>
      </c>
      <c r="R38" s="30">
        <v>9091</v>
      </c>
      <c r="S38" s="9">
        <v>38.06</v>
      </c>
      <c r="T38" s="29">
        <v>49.492</v>
      </c>
      <c r="U38" s="9"/>
      <c r="V38" s="9"/>
      <c r="W38" s="19"/>
      <c r="X38" s="9"/>
      <c r="Y38" s="15"/>
      <c r="AA38" s="12">
        <f t="shared" si="0"/>
        <v>100.00000000000001</v>
      </c>
      <c r="AB38" s="13" t="str">
        <f>IF(AA38=100,"ОК"," ")</f>
        <v>ОК</v>
      </c>
    </row>
    <row r="39" spans="2:28" s="11" customFormat="1" ht="12.75">
      <c r="B39" s="14">
        <v>27</v>
      </c>
      <c r="C39" s="15">
        <v>93.8365</v>
      </c>
      <c r="D39" s="15">
        <v>3.0407</v>
      </c>
      <c r="E39" s="15">
        <v>0.81</v>
      </c>
      <c r="F39" s="15">
        <v>0.1052</v>
      </c>
      <c r="G39" s="15">
        <v>0.1322</v>
      </c>
      <c r="H39" s="15">
        <v>0.0028</v>
      </c>
      <c r="I39" s="15">
        <v>0.0276</v>
      </c>
      <c r="J39" s="15">
        <v>0.0249</v>
      </c>
      <c r="K39" s="15">
        <v>0.0387</v>
      </c>
      <c r="L39" s="15"/>
      <c r="M39" s="15">
        <v>1.765</v>
      </c>
      <c r="N39" s="15">
        <v>0.2164</v>
      </c>
      <c r="O39" s="15">
        <v>0.7135</v>
      </c>
      <c r="P39" s="30">
        <v>8187</v>
      </c>
      <c r="Q39" s="29">
        <v>34.277</v>
      </c>
      <c r="R39" s="30">
        <v>9075</v>
      </c>
      <c r="S39" s="29">
        <v>38</v>
      </c>
      <c r="T39" s="29">
        <v>49.367</v>
      </c>
      <c r="U39" s="9"/>
      <c r="V39" s="9"/>
      <c r="W39" s="19"/>
      <c r="X39" s="10"/>
      <c r="Y39" s="10"/>
      <c r="AA39" s="12">
        <f t="shared" si="0"/>
        <v>100</v>
      </c>
      <c r="AB39" s="13" t="str">
        <f>IF(AA39=100,"ОК"," ")</f>
        <v>ОК</v>
      </c>
    </row>
    <row r="40" spans="2:28" s="11" customFormat="1" ht="12.75">
      <c r="B40" s="14">
        <v>28</v>
      </c>
      <c r="C40" s="15">
        <v>93.7547</v>
      </c>
      <c r="D40" s="15">
        <v>3.0728</v>
      </c>
      <c r="E40" s="15">
        <v>0.805</v>
      </c>
      <c r="F40" s="15">
        <v>0.1039</v>
      </c>
      <c r="G40" s="15">
        <v>0.1317</v>
      </c>
      <c r="H40" s="15">
        <v>0.0028</v>
      </c>
      <c r="I40" s="15">
        <v>0.0274</v>
      </c>
      <c r="J40" s="15">
        <v>0.0251</v>
      </c>
      <c r="K40" s="15">
        <v>0.0406</v>
      </c>
      <c r="L40" s="15">
        <v>0.0075</v>
      </c>
      <c r="M40" s="15">
        <v>1.8181</v>
      </c>
      <c r="N40" s="15">
        <v>0.2179</v>
      </c>
      <c r="O40" s="15">
        <v>0.7139</v>
      </c>
      <c r="P40" s="30">
        <v>8184</v>
      </c>
      <c r="Q40" s="29">
        <v>34.265</v>
      </c>
      <c r="R40" s="30">
        <v>9072</v>
      </c>
      <c r="S40" s="9">
        <v>37.98</v>
      </c>
      <c r="T40" s="29">
        <v>49.333</v>
      </c>
      <c r="U40" s="9">
        <v>-18.5</v>
      </c>
      <c r="V40" s="9"/>
      <c r="W40" s="19"/>
      <c r="X40" s="10"/>
      <c r="Y40" s="15"/>
      <c r="AA40" s="12">
        <f t="shared" si="0"/>
        <v>99.99999999999999</v>
      </c>
      <c r="AB40" s="13"/>
    </row>
    <row r="41" spans="2:28" s="11" customFormat="1" ht="12.75">
      <c r="B41" s="14">
        <v>29</v>
      </c>
      <c r="C41" s="15">
        <v>93.7647</v>
      </c>
      <c r="D41" s="15">
        <v>3.0942</v>
      </c>
      <c r="E41" s="15">
        <v>0.8204</v>
      </c>
      <c r="F41" s="15">
        <v>0.1067</v>
      </c>
      <c r="G41" s="15">
        <v>0.1349</v>
      </c>
      <c r="H41" s="15">
        <v>0.003</v>
      </c>
      <c r="I41" s="15">
        <v>0.0281</v>
      </c>
      <c r="J41" s="15">
        <v>0.0256</v>
      </c>
      <c r="K41" s="15">
        <v>0.042</v>
      </c>
      <c r="L41" s="15"/>
      <c r="M41" s="15">
        <v>1.7644</v>
      </c>
      <c r="N41" s="15">
        <v>0.216</v>
      </c>
      <c r="O41" s="15">
        <v>0.7141</v>
      </c>
      <c r="P41" s="30">
        <v>8193</v>
      </c>
      <c r="Q41" s="29">
        <v>34.302</v>
      </c>
      <c r="R41" s="30">
        <v>9082</v>
      </c>
      <c r="S41" s="9">
        <v>38.02</v>
      </c>
      <c r="T41" s="29">
        <v>49.383</v>
      </c>
      <c r="U41" s="9">
        <v>-18.8</v>
      </c>
      <c r="V41" s="9"/>
      <c r="W41" s="19"/>
      <c r="X41" s="9"/>
      <c r="Y41" s="9"/>
      <c r="AA41" s="12">
        <f t="shared" si="0"/>
        <v>100</v>
      </c>
      <c r="AB41" s="13"/>
    </row>
    <row r="42" spans="2:28" s="11" customFormat="1" ht="12.75">
      <c r="B42" s="14">
        <v>30</v>
      </c>
      <c r="C42" s="15">
        <v>93.7604</v>
      </c>
      <c r="D42" s="15">
        <v>3.1038</v>
      </c>
      <c r="E42" s="15">
        <v>0.8268</v>
      </c>
      <c r="F42" s="15">
        <v>0.1078</v>
      </c>
      <c r="G42" s="15">
        <v>0.1373</v>
      </c>
      <c r="H42" s="15">
        <v>0.003</v>
      </c>
      <c r="I42" s="15">
        <v>0.029</v>
      </c>
      <c r="J42" s="15">
        <v>0.0267</v>
      </c>
      <c r="K42" s="15">
        <v>0.045</v>
      </c>
      <c r="L42" s="15"/>
      <c r="M42" s="15">
        <v>1.7368</v>
      </c>
      <c r="N42" s="15">
        <v>0.2234</v>
      </c>
      <c r="O42" s="15">
        <v>0.7144</v>
      </c>
      <c r="P42" s="30">
        <v>8199</v>
      </c>
      <c r="Q42" s="29">
        <v>34.328</v>
      </c>
      <c r="R42" s="30">
        <v>9088</v>
      </c>
      <c r="S42" s="9">
        <v>38.05</v>
      </c>
      <c r="T42" s="29">
        <v>49.404</v>
      </c>
      <c r="U42" s="9">
        <v>-19.1</v>
      </c>
      <c r="V42" s="9"/>
      <c r="W42" s="19"/>
      <c r="X42" s="10"/>
      <c r="Y42" s="21"/>
      <c r="AA42" s="12">
        <f t="shared" si="0"/>
        <v>100.00000000000001</v>
      </c>
      <c r="AB42" s="13" t="str">
        <f>IF(AA42=100,"ОК"," ")</f>
        <v>ОК</v>
      </c>
    </row>
    <row r="43" spans="2:28" s="11" customFormat="1" ht="12" customHeight="1">
      <c r="B43" s="14">
        <v>31</v>
      </c>
      <c r="C43" s="15">
        <v>93.874</v>
      </c>
      <c r="D43" s="15">
        <v>3.0644</v>
      </c>
      <c r="E43" s="15">
        <v>0.8196</v>
      </c>
      <c r="F43" s="15">
        <v>0.1077</v>
      </c>
      <c r="G43" s="15">
        <v>0.1365</v>
      </c>
      <c r="H43" s="15">
        <v>0.003</v>
      </c>
      <c r="I43" s="15">
        <v>0.0293</v>
      </c>
      <c r="J43" s="15">
        <v>0.0268</v>
      </c>
      <c r="K43" s="15">
        <v>0.0459</v>
      </c>
      <c r="L43" s="15"/>
      <c r="M43" s="15">
        <v>1.6683</v>
      </c>
      <c r="N43" s="15">
        <v>0.2245</v>
      </c>
      <c r="O43" s="15">
        <v>0.7138</v>
      </c>
      <c r="P43" s="30">
        <v>8201</v>
      </c>
      <c r="Q43" s="29">
        <v>34.336</v>
      </c>
      <c r="R43" s="30">
        <v>9090</v>
      </c>
      <c r="S43" s="9">
        <v>38.06</v>
      </c>
      <c r="T43" s="29">
        <v>49.442</v>
      </c>
      <c r="U43" s="9">
        <v>-18.5</v>
      </c>
      <c r="V43" s="9"/>
      <c r="W43" s="19" t="s">
        <v>38</v>
      </c>
      <c r="X43" s="9" t="s">
        <v>36</v>
      </c>
      <c r="Y43" s="9" t="s">
        <v>37</v>
      </c>
      <c r="AA43" s="12">
        <f t="shared" si="0"/>
        <v>100</v>
      </c>
      <c r="AB43" s="13" t="str">
        <f>IF(AA43=100,"ОК"," ")</f>
        <v>ОК</v>
      </c>
    </row>
    <row r="44" spans="2:29" ht="12.75" customHeight="1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18"/>
      <c r="AA44" s="5"/>
      <c r="AB44" s="6"/>
      <c r="AC44"/>
    </row>
    <row r="45" spans="3:24" ht="12.75"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</row>
    <row r="46" spans="3:24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7"/>
      <c r="R46" s="17"/>
      <c r="S46" s="17"/>
      <c r="T46" s="17"/>
      <c r="U46" s="17"/>
      <c r="V46" s="17"/>
      <c r="W46" s="17"/>
      <c r="X46" s="17"/>
    </row>
    <row r="47" spans="3:20" ht="12.75">
      <c r="C47" s="24" t="s">
        <v>42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3:22" ht="12.75">
      <c r="C48" s="1" t="s">
        <v>31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4" t="s">
        <v>43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3:22" ht="12.75">
      <c r="C50" s="1" t="s">
        <v>32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</sheetData>
  <sheetProtection/>
  <mergeCells count="32">
    <mergeCell ref="C45:X45"/>
    <mergeCell ref="B44:X44"/>
    <mergeCell ref="U9:U12"/>
    <mergeCell ref="V9:V12"/>
    <mergeCell ref="B9:B12"/>
    <mergeCell ref="H10:H12"/>
    <mergeCell ref="B6:Y6"/>
    <mergeCell ref="S10:S12"/>
    <mergeCell ref="T10:T12"/>
    <mergeCell ref="N10:N12"/>
    <mergeCell ref="G10:G12"/>
    <mergeCell ref="Q10:Q12"/>
    <mergeCell ref="C9:N9"/>
    <mergeCell ref="W9:W12"/>
    <mergeCell ref="F10:F12"/>
    <mergeCell ref="K10:K12"/>
    <mergeCell ref="X9:X12"/>
    <mergeCell ref="E10:E12"/>
    <mergeCell ref="O10:O12"/>
    <mergeCell ref="R10:R12"/>
    <mergeCell ref="M10:M12"/>
    <mergeCell ref="L10:L12"/>
    <mergeCell ref="Y9:Y12"/>
    <mergeCell ref="O9:T9"/>
    <mergeCell ref="J10:J12"/>
    <mergeCell ref="I10:I12"/>
    <mergeCell ref="W2:Y2"/>
    <mergeCell ref="B7:Y7"/>
    <mergeCell ref="B8:Y8"/>
    <mergeCell ref="D10:D12"/>
    <mergeCell ref="C10:C12"/>
    <mergeCell ref="P10:P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Тимошевська Людмила Николаев</cp:lastModifiedBy>
  <cp:lastPrinted>2016-02-02T08:18:45Z</cp:lastPrinted>
  <dcterms:created xsi:type="dcterms:W3CDTF">2010-01-29T08:37:16Z</dcterms:created>
  <dcterms:modified xsi:type="dcterms:W3CDTF">2016-04-01T10:14:19Z</dcterms:modified>
  <cp:category/>
  <cp:version/>
  <cp:contentType/>
  <cp:contentStatus/>
</cp:coreProperties>
</file>