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<sst xmlns="http://schemas.openxmlformats.org/spreadsheetml/2006/main" count="59" uniqueCount="53">
  <si>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</si>
  <si>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</si>
  <si>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</si>
  <si>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</si>
  <si>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</si>
  <si>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</si>
  <si>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</si>
  <si>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</si>
  <si>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</si>
  <si>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</si>
  <si>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</si>
  <si>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</si>
  <si>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</si>
  <si>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</si>
  <si>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</si>
  <si>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</si>
  <si>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</si>
  <si>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</si>
  <si>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</si>
  <si>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</si>
  <si>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</si>
  <si>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</si>
  <si>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</si>
  <si>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</si>
  <si>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</si>
  <si>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</si>
  <si>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</si>
  <si>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</si>
  <si>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</si>
  <si>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</si>
  <si>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</si>
  <si>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</si>
  <si>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</si>
  <si>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</si>
  <si>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</si>
  <si>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</si>
  <si>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</si>
  <si>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</si>
  <si>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</si>
  <si>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</si>
  <si>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</si>
  <si>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</si>
  <si>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</si>
  <si>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04.02.2018 р.</t>
  </si>
  <si>
    <t>Начальник Угерського ВВРіСП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</si>
  <si>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>Бібрським ЛВУМГ ПВВГ ДКС Більче-Волиця ВЗГ 7,5 Мпа</t>
    </r>
  </si>
  <si>
    <t>при 20°С; 101,325 кПа</t>
  </si>
  <si>
    <t>густина кг/м³</t>
  </si>
  <si>
    <t>теплота зоряння нижча МДж/м³</t>
  </si>
  <si>
    <t>31.03.2016 р</t>
  </si>
  <si>
    <t>А.Садовська</t>
  </si>
  <si>
    <r>
      <t xml:space="preserve">з газопроводу </t>
    </r>
    <r>
      <rPr>
        <b/>
        <u val="single"/>
        <sz val="12"/>
        <rFont val="Times New Roman"/>
        <family val="1"/>
      </rPr>
      <t xml:space="preserve">Більче-Волиця  - Долина Ду 1400 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 xml:space="preserve">01.03.2016 р. 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04.04.2016 р.</t>
    </r>
  </si>
  <si>
    <t>відсутн.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</si>
</sst>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0.00000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7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/>
    </xf>
    <xf numFmtId="0" fontId="2" fillId="0" borderId="17" xfId="0" applyFont="1" applyBorder="1" applyAlignment="1">
      <alignment horizontal="left" wrapText="1"/>
    </xf>
    <xf numFmtId="178" fontId="1" fillId="0" borderId="0" xfId="0" applyNumberFormat="1" applyFont="1" applyAlignment="1">
      <alignment/>
    </xf>
    <xf numFmtId="0" fontId="10" fillId="0" borderId="18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4" xfId="0" applyFont="1" applyBorder="1" applyAlignment="1">
      <alignment horizontal="left"/>
    </xf>
    <xf numFmtId="6" fontId="1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177" fontId="1" fillId="0" borderId="17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textRotation="90" wrapText="1"/>
    </xf>
    <xf numFmtId="0" fontId="3" fillId="0" borderId="22" xfId="0" applyFont="1" applyBorder="1" applyAlignment="1">
      <alignment textRotation="90" wrapText="1"/>
    </xf>
    <xf numFmtId="0" fontId="1" fillId="0" borderId="16" xfId="0" applyFont="1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view="pageBreakPreview" zoomScaleSheetLayoutView="100" workbookViewId="0" topLeftCell="A20">
      <selection activeCell="S20" sqref="S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1:27" ht="12.75">
      <c r="A1" s="1"/>
      <c r="B1" s="52" t="s">
        <v>12</v>
      </c>
      <c r="C1" s="52"/>
      <c r="D1" s="52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52" t="s">
        <v>35</v>
      </c>
      <c r="C2" s="52"/>
      <c r="D2" s="52"/>
      <c r="E2" s="52"/>
      <c r="F2" s="5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54"/>
      <c r="X2" s="55"/>
      <c r="Y2" s="55"/>
      <c r="Z2" s="1"/>
      <c r="AA2" s="1"/>
    </row>
    <row r="3" spans="1:27" ht="12.75">
      <c r="A3" s="1"/>
      <c r="B3" s="52" t="s">
        <v>36</v>
      </c>
      <c r="C3" s="52"/>
      <c r="D3" s="52"/>
      <c r="E3" s="52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53" t="s">
        <v>3</v>
      </c>
      <c r="C4" s="53"/>
      <c r="D4" s="53"/>
      <c r="E4" s="53"/>
      <c r="F4" s="53"/>
      <c r="G4" s="53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52" t="s">
        <v>43</v>
      </c>
      <c r="C5" s="52"/>
      <c r="D5" s="52"/>
      <c r="E5" s="52"/>
      <c r="F5" s="52"/>
      <c r="G5" s="52"/>
      <c r="H5" s="5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58" t="s">
        <v>31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1:27" ht="33" customHeight="1">
      <c r="A7" s="1"/>
      <c r="B7" s="42" t="s">
        <v>45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1"/>
      <c r="AA7" s="1"/>
    </row>
    <row r="8" spans="1:27" ht="18" customHeight="1">
      <c r="A8" s="1"/>
      <c r="B8" s="44" t="s">
        <v>51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1"/>
      <c r="AA8" s="1"/>
    </row>
    <row r="9" spans="1:29" ht="32.25" customHeight="1">
      <c r="A9" s="1"/>
      <c r="B9" s="71" t="s">
        <v>39</v>
      </c>
      <c r="C9" s="60" t="s">
        <v>32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68" t="s">
        <v>46</v>
      </c>
      <c r="P9" s="69"/>
      <c r="Q9" s="69"/>
      <c r="R9" s="69"/>
      <c r="S9" s="69"/>
      <c r="T9" s="70"/>
      <c r="U9" s="39" t="s">
        <v>29</v>
      </c>
      <c r="V9" s="47" t="s">
        <v>30</v>
      </c>
      <c r="W9" s="51" t="s">
        <v>40</v>
      </c>
      <c r="X9" s="51" t="s">
        <v>41</v>
      </c>
      <c r="Y9" s="51" t="s">
        <v>42</v>
      </c>
      <c r="Z9" s="1"/>
      <c r="AA9" s="1"/>
      <c r="AB9" s="4"/>
      <c r="AC9"/>
    </row>
    <row r="10" spans="1:29" ht="48.75" customHeight="1">
      <c r="A10" s="1"/>
      <c r="B10" s="72"/>
      <c r="C10" s="46" t="s">
        <v>17</v>
      </c>
      <c r="D10" s="46" t="s">
        <v>18</v>
      </c>
      <c r="E10" s="46" t="s">
        <v>19</v>
      </c>
      <c r="F10" s="46" t="s">
        <v>20</v>
      </c>
      <c r="G10" s="46" t="s">
        <v>21</v>
      </c>
      <c r="H10" s="46" t="s">
        <v>22</v>
      </c>
      <c r="I10" s="46" t="s">
        <v>23</v>
      </c>
      <c r="J10" s="46" t="s">
        <v>24</v>
      </c>
      <c r="K10" s="46" t="s">
        <v>25</v>
      </c>
      <c r="L10" s="46" t="s">
        <v>26</v>
      </c>
      <c r="M10" s="50" t="s">
        <v>27</v>
      </c>
      <c r="N10" s="50" t="s">
        <v>28</v>
      </c>
      <c r="O10" s="50" t="s">
        <v>47</v>
      </c>
      <c r="P10" s="50" t="s">
        <v>48</v>
      </c>
      <c r="Q10" s="50" t="s">
        <v>14</v>
      </c>
      <c r="R10" s="50" t="s">
        <v>13</v>
      </c>
      <c r="S10" s="50" t="s">
        <v>15</v>
      </c>
      <c r="T10" s="50" t="s">
        <v>16</v>
      </c>
      <c r="U10" s="40"/>
      <c r="V10" s="48"/>
      <c r="W10" s="51"/>
      <c r="X10" s="51"/>
      <c r="Y10" s="51"/>
      <c r="Z10" s="1"/>
      <c r="AA10" s="1"/>
      <c r="AB10" s="4"/>
      <c r="AC10"/>
    </row>
    <row r="11" spans="1:29" ht="15.75" customHeight="1">
      <c r="A11" s="1"/>
      <c r="B11" s="72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8"/>
      <c r="N11" s="48"/>
      <c r="O11" s="48"/>
      <c r="P11" s="63"/>
      <c r="Q11" s="63"/>
      <c r="R11" s="48"/>
      <c r="S11" s="48"/>
      <c r="T11" s="48"/>
      <c r="U11" s="40"/>
      <c r="V11" s="48"/>
      <c r="W11" s="51"/>
      <c r="X11" s="51"/>
      <c r="Y11" s="51"/>
      <c r="Z11" s="1"/>
      <c r="AA11" s="1"/>
      <c r="AB11" s="4"/>
      <c r="AC11"/>
    </row>
    <row r="12" spans="1:29" ht="21" customHeight="1">
      <c r="A12" s="1"/>
      <c r="B12" s="73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9"/>
      <c r="N12" s="49"/>
      <c r="O12" s="49"/>
      <c r="P12" s="64"/>
      <c r="Q12" s="64"/>
      <c r="R12" s="49"/>
      <c r="S12" s="49"/>
      <c r="T12" s="49"/>
      <c r="U12" s="41"/>
      <c r="V12" s="49"/>
      <c r="W12" s="47"/>
      <c r="X12" s="47"/>
      <c r="Y12" s="47"/>
      <c r="Z12" s="1"/>
      <c r="AA12" s="1"/>
      <c r="AB12" s="4"/>
      <c r="AC12"/>
    </row>
    <row r="13" spans="1:28" s="5" customFormat="1" ht="12.75">
      <c r="A13" s="34"/>
      <c r="B13" s="35">
        <v>1</v>
      </c>
      <c r="C13" s="18">
        <v>92.9075</v>
      </c>
      <c r="D13" s="18">
        <v>3.5549</v>
      </c>
      <c r="E13" s="18">
        <v>0.9089</v>
      </c>
      <c r="F13" s="18">
        <v>0.1082</v>
      </c>
      <c r="G13" s="18">
        <v>0.1524</v>
      </c>
      <c r="H13" s="18">
        <v>0.0024</v>
      </c>
      <c r="I13" s="18">
        <v>0.0381</v>
      </c>
      <c r="J13" s="18">
        <v>0.03</v>
      </c>
      <c r="K13" s="18">
        <v>0.0284</v>
      </c>
      <c r="L13" s="18">
        <v>0.0056</v>
      </c>
      <c r="M13" s="18">
        <v>1.2213</v>
      </c>
      <c r="N13" s="18">
        <v>1.0422</v>
      </c>
      <c r="O13" s="18">
        <v>0.7251</v>
      </c>
      <c r="P13" s="19">
        <v>34.39</v>
      </c>
      <c r="Q13" s="19">
        <v>8213.29</v>
      </c>
      <c r="R13" s="19">
        <v>38.11</v>
      </c>
      <c r="S13" s="21">
        <v>9102.32</v>
      </c>
      <c r="T13" s="19">
        <v>49.12</v>
      </c>
      <c r="U13" s="21"/>
      <c r="V13" s="22"/>
      <c r="W13" s="23" t="s">
        <v>52</v>
      </c>
      <c r="X13" s="24" t="s">
        <v>52</v>
      </c>
      <c r="Y13" s="24" t="s">
        <v>52</v>
      </c>
      <c r="Z13" s="34"/>
      <c r="AA13" s="36">
        <f>SUM(C13:N13)</f>
        <v>99.9999</v>
      </c>
      <c r="AB13" s="6" t="str">
        <f>IF(AA13=100,"ОК"," ")</f>
        <v> </v>
      </c>
    </row>
    <row r="14" spans="1:28" s="5" customFormat="1" ht="12.75">
      <c r="A14" s="34"/>
      <c r="B14" s="35">
        <v>2</v>
      </c>
      <c r="C14" s="18">
        <v>92.858</v>
      </c>
      <c r="D14" s="18">
        <v>3.5871</v>
      </c>
      <c r="E14" s="18">
        <v>0.9173</v>
      </c>
      <c r="F14" s="18">
        <v>0.1122</v>
      </c>
      <c r="G14" s="18">
        <v>0.1561</v>
      </c>
      <c r="H14" s="18">
        <v>0.0027</v>
      </c>
      <c r="I14" s="18">
        <v>0.0397</v>
      </c>
      <c r="J14" s="18">
        <v>0.0316</v>
      </c>
      <c r="K14" s="18">
        <v>0.0336</v>
      </c>
      <c r="L14" s="18">
        <v>0.005</v>
      </c>
      <c r="M14" s="18">
        <v>1.2246</v>
      </c>
      <c r="N14" s="18">
        <v>1.0321</v>
      </c>
      <c r="O14" s="18">
        <v>0.7256</v>
      </c>
      <c r="P14" s="19">
        <v>34.42</v>
      </c>
      <c r="Q14" s="19">
        <v>8220.84</v>
      </c>
      <c r="R14" s="19">
        <v>38.14</v>
      </c>
      <c r="S14" s="21">
        <v>9110.42</v>
      </c>
      <c r="T14" s="19">
        <v>49.14</v>
      </c>
      <c r="U14" s="21"/>
      <c r="V14" s="21"/>
      <c r="W14" s="25"/>
      <c r="X14" s="26"/>
      <c r="Y14" s="26"/>
      <c r="Z14" s="34"/>
      <c r="AA14" s="36">
        <f aca="true" t="shared" si="0" ref="AA14:AA43">SUM(C14:N14)</f>
        <v>100</v>
      </c>
      <c r="AB14" s="6" t="str">
        <f>IF(AA14=100,"ОК"," ")</f>
        <v>ОК</v>
      </c>
    </row>
    <row r="15" spans="1:28" s="5" customFormat="1" ht="12.75">
      <c r="A15" s="34"/>
      <c r="B15" s="35">
        <v>3</v>
      </c>
      <c r="C15" s="18">
        <v>92.8775</v>
      </c>
      <c r="D15" s="18">
        <v>3.5661</v>
      </c>
      <c r="E15" s="18">
        <v>0.9138</v>
      </c>
      <c r="F15" s="18">
        <v>0.1125</v>
      </c>
      <c r="G15" s="18">
        <v>0.1568</v>
      </c>
      <c r="H15" s="18">
        <v>0.0034</v>
      </c>
      <c r="I15" s="18">
        <v>0.0405</v>
      </c>
      <c r="J15" s="18">
        <v>0.0327</v>
      </c>
      <c r="K15" s="18">
        <v>0.0384</v>
      </c>
      <c r="L15" s="18">
        <v>0.0059</v>
      </c>
      <c r="M15" s="18">
        <v>1.231</v>
      </c>
      <c r="N15" s="18">
        <v>1.0214</v>
      </c>
      <c r="O15" s="18">
        <v>0.7256</v>
      </c>
      <c r="P15" s="19">
        <v>34.42</v>
      </c>
      <c r="Q15" s="19">
        <v>8221.67</v>
      </c>
      <c r="R15" s="19">
        <v>38.15</v>
      </c>
      <c r="S15" s="21">
        <v>9110.42</v>
      </c>
      <c r="T15" s="19">
        <v>49.15</v>
      </c>
      <c r="U15" s="21"/>
      <c r="V15" s="21"/>
      <c r="W15" s="27"/>
      <c r="X15" s="21"/>
      <c r="Y15" s="21"/>
      <c r="Z15" s="34"/>
      <c r="AA15" s="36">
        <f t="shared" si="0"/>
        <v>99.99999999999999</v>
      </c>
      <c r="AB15" s="6" t="str">
        <f>IF(AA15=100,"ОК"," ")</f>
        <v>ОК</v>
      </c>
    </row>
    <row r="16" spans="1:28" s="5" customFormat="1" ht="12.75">
      <c r="A16" s="34"/>
      <c r="B16" s="35">
        <v>4</v>
      </c>
      <c r="C16" s="18">
        <v>92.9499</v>
      </c>
      <c r="D16" s="18">
        <v>3.5386</v>
      </c>
      <c r="E16" s="18">
        <v>0.9044</v>
      </c>
      <c r="F16" s="18">
        <v>0.1119</v>
      </c>
      <c r="G16" s="18">
        <v>0.154</v>
      </c>
      <c r="H16" s="18">
        <v>0.0026</v>
      </c>
      <c r="I16" s="18">
        <v>0.039</v>
      </c>
      <c r="J16" s="18">
        <v>0.0311</v>
      </c>
      <c r="K16" s="18">
        <v>0.025</v>
      </c>
      <c r="L16" s="18">
        <v>0.0054</v>
      </c>
      <c r="M16" s="18">
        <v>1.2263</v>
      </c>
      <c r="N16" s="18">
        <v>1.0119</v>
      </c>
      <c r="O16" s="18">
        <v>0.7246</v>
      </c>
      <c r="P16" s="19">
        <v>34.39</v>
      </c>
      <c r="Q16" s="19">
        <v>8214.2</v>
      </c>
      <c r="R16" s="19">
        <v>38.15</v>
      </c>
      <c r="S16" s="21">
        <v>9103.35</v>
      </c>
      <c r="T16" s="19">
        <v>49.14</v>
      </c>
      <c r="U16" s="21"/>
      <c r="V16" s="21"/>
      <c r="W16" s="27"/>
      <c r="X16" s="21"/>
      <c r="Y16" s="21"/>
      <c r="Z16" s="34"/>
      <c r="AA16" s="36">
        <f t="shared" si="0"/>
        <v>100.00009999999999</v>
      </c>
      <c r="AB16" s="6" t="str">
        <f>IF(AA16=100,"ОК"," ")</f>
        <v> </v>
      </c>
    </row>
    <row r="17" spans="1:28" s="5" customFormat="1" ht="12.75">
      <c r="A17" s="34"/>
      <c r="B17" s="35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9"/>
      <c r="R17" s="20"/>
      <c r="S17" s="21"/>
      <c r="T17" s="19"/>
      <c r="U17" s="21"/>
      <c r="V17" s="21"/>
      <c r="W17" s="27"/>
      <c r="X17" s="21"/>
      <c r="Y17" s="21"/>
      <c r="Z17" s="34"/>
      <c r="AA17" s="36">
        <f t="shared" si="0"/>
        <v>0</v>
      </c>
      <c r="AB17" s="6" t="str">
        <f>IF(AA17=100,"ОК"," ")</f>
        <v> </v>
      </c>
    </row>
    <row r="18" spans="1:28" s="5" customFormat="1" ht="12.75">
      <c r="A18" s="34"/>
      <c r="B18" s="35">
        <v>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20"/>
      <c r="S18" s="21"/>
      <c r="T18" s="19"/>
      <c r="U18" s="21"/>
      <c r="V18" s="21"/>
      <c r="W18" s="27"/>
      <c r="X18" s="21"/>
      <c r="Y18" s="21"/>
      <c r="Z18" s="34"/>
      <c r="AA18" s="36">
        <f t="shared" si="0"/>
        <v>0</v>
      </c>
      <c r="AB18" s="6"/>
    </row>
    <row r="19" spans="1:28" s="5" customFormat="1" ht="12.75">
      <c r="A19" s="34"/>
      <c r="B19" s="35">
        <v>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9"/>
      <c r="R19" s="20"/>
      <c r="S19" s="21"/>
      <c r="T19" s="19"/>
      <c r="U19" s="21"/>
      <c r="V19" s="21"/>
      <c r="W19" s="27"/>
      <c r="X19" s="21"/>
      <c r="Y19" s="21"/>
      <c r="Z19" s="34"/>
      <c r="AA19" s="36">
        <f t="shared" si="0"/>
        <v>0</v>
      </c>
      <c r="AB19" s="6"/>
    </row>
    <row r="20" spans="1:28" s="5" customFormat="1" ht="12.75">
      <c r="A20" s="34"/>
      <c r="B20" s="35">
        <v>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20"/>
      <c r="S20" s="21"/>
      <c r="T20" s="19"/>
      <c r="U20" s="21"/>
      <c r="V20" s="21"/>
      <c r="W20" s="27"/>
      <c r="X20" s="21"/>
      <c r="Y20" s="21"/>
      <c r="Z20" s="34"/>
      <c r="AA20" s="36">
        <f t="shared" si="0"/>
        <v>0</v>
      </c>
      <c r="AB20" s="6"/>
    </row>
    <row r="21" spans="1:28" s="5" customFormat="1" ht="12.75">
      <c r="A21" s="34"/>
      <c r="B21" s="35">
        <v>9</v>
      </c>
      <c r="C21" s="18">
        <v>93.0044</v>
      </c>
      <c r="D21" s="18">
        <v>3.5066</v>
      </c>
      <c r="E21" s="18">
        <v>0.8985</v>
      </c>
      <c r="F21" s="18">
        <v>0.1108</v>
      </c>
      <c r="G21" s="18">
        <v>0.153</v>
      </c>
      <c r="H21" s="18">
        <v>0.0023</v>
      </c>
      <c r="I21" s="18">
        <v>0.0392</v>
      </c>
      <c r="J21" s="18">
        <v>0.0307</v>
      </c>
      <c r="K21" s="18">
        <v>0.0372</v>
      </c>
      <c r="L21" s="18">
        <v>0.0052</v>
      </c>
      <c r="M21" s="18">
        <v>1.2154</v>
      </c>
      <c r="N21" s="18">
        <v>0.9967</v>
      </c>
      <c r="O21" s="18">
        <v>0.7245</v>
      </c>
      <c r="P21" s="19">
        <v>34.4</v>
      </c>
      <c r="Q21" s="19">
        <v>8216.82</v>
      </c>
      <c r="R21" s="21">
        <v>38.13</v>
      </c>
      <c r="S21" s="21">
        <v>9106.26</v>
      </c>
      <c r="T21" s="19">
        <v>49.16</v>
      </c>
      <c r="U21" s="21"/>
      <c r="V21" s="21"/>
      <c r="W21" s="27"/>
      <c r="X21" s="21"/>
      <c r="Y21" s="21"/>
      <c r="Z21" s="34"/>
      <c r="AA21" s="36">
        <f t="shared" si="0"/>
        <v>100.00000000000001</v>
      </c>
      <c r="AB21" s="6"/>
    </row>
    <row r="22" spans="1:28" s="5" customFormat="1" ht="12.75">
      <c r="A22" s="34"/>
      <c r="B22" s="35">
        <v>10</v>
      </c>
      <c r="C22" s="18">
        <v>93.0912</v>
      </c>
      <c r="D22" s="18">
        <v>3.4635</v>
      </c>
      <c r="E22" s="18">
        <v>0.8849</v>
      </c>
      <c r="F22" s="18">
        <v>0.1122</v>
      </c>
      <c r="G22" s="18">
        <v>0.1514</v>
      </c>
      <c r="H22" s="18">
        <v>0.0039</v>
      </c>
      <c r="I22" s="18">
        <v>0.039</v>
      </c>
      <c r="J22" s="18">
        <v>0.0307</v>
      </c>
      <c r="K22" s="18">
        <v>0.0269</v>
      </c>
      <c r="L22" s="18">
        <v>0.0055</v>
      </c>
      <c r="M22" s="18">
        <v>1.2102</v>
      </c>
      <c r="N22" s="18">
        <v>0.9805</v>
      </c>
      <c r="O22" s="18">
        <v>0.7236</v>
      </c>
      <c r="P22" s="19">
        <v>34.38</v>
      </c>
      <c r="Q22" s="19">
        <v>8211.24</v>
      </c>
      <c r="R22" s="19">
        <v>38.1</v>
      </c>
      <c r="S22" s="21">
        <v>9100.34</v>
      </c>
      <c r="T22" s="19">
        <v>49.16</v>
      </c>
      <c r="U22" s="21"/>
      <c r="V22" s="21"/>
      <c r="W22" s="27"/>
      <c r="X22" s="21"/>
      <c r="Y22" s="21"/>
      <c r="Z22" s="34"/>
      <c r="AA22" s="36">
        <f t="shared" si="0"/>
        <v>99.9999</v>
      </c>
      <c r="AB22" s="6"/>
    </row>
    <row r="23" spans="1:28" s="5" customFormat="1" ht="12.75">
      <c r="A23" s="34"/>
      <c r="B23" s="35">
        <v>11</v>
      </c>
      <c r="C23" s="18">
        <v>92.9758</v>
      </c>
      <c r="D23" s="18">
        <v>3.5287</v>
      </c>
      <c r="E23" s="18">
        <v>0.9038</v>
      </c>
      <c r="F23" s="18">
        <v>0.1108</v>
      </c>
      <c r="G23" s="18">
        <v>0.1541</v>
      </c>
      <c r="H23" s="18">
        <v>0.001</v>
      </c>
      <c r="I23" s="18">
        <v>0.0394</v>
      </c>
      <c r="J23" s="18">
        <v>0.0313</v>
      </c>
      <c r="K23" s="18">
        <v>0.0146</v>
      </c>
      <c r="L23" s="18">
        <v>0.0055</v>
      </c>
      <c r="M23" s="18">
        <v>1.2322</v>
      </c>
      <c r="N23" s="18">
        <v>1.0027</v>
      </c>
      <c r="O23" s="18">
        <v>0.7242</v>
      </c>
      <c r="P23" s="19">
        <v>34.37</v>
      </c>
      <c r="Q23" s="19">
        <v>8210.16</v>
      </c>
      <c r="R23" s="19">
        <v>38.1</v>
      </c>
      <c r="S23" s="21">
        <v>9099.05</v>
      </c>
      <c r="T23" s="19">
        <v>49.13</v>
      </c>
      <c r="U23" s="21"/>
      <c r="V23" s="21"/>
      <c r="W23" s="27"/>
      <c r="X23" s="21"/>
      <c r="Y23" s="21"/>
      <c r="Z23" s="34"/>
      <c r="AA23" s="36">
        <f t="shared" si="0"/>
        <v>99.99990000000003</v>
      </c>
      <c r="AB23" s="6"/>
    </row>
    <row r="24" spans="1:28" s="5" customFormat="1" ht="12.75">
      <c r="A24" s="34"/>
      <c r="B24" s="35">
        <v>12</v>
      </c>
      <c r="C24" s="18">
        <v>93.0479</v>
      </c>
      <c r="D24" s="18">
        <v>3.4805</v>
      </c>
      <c r="E24" s="18">
        <v>0.8925</v>
      </c>
      <c r="F24" s="18">
        <v>0.1098</v>
      </c>
      <c r="G24" s="18">
        <v>0.1509</v>
      </c>
      <c r="H24" s="18">
        <v>0.0025</v>
      </c>
      <c r="I24" s="18">
        <v>0.039</v>
      </c>
      <c r="J24" s="18">
        <v>0.0312</v>
      </c>
      <c r="K24" s="18">
        <v>0.0297</v>
      </c>
      <c r="L24" s="18">
        <v>0.0056</v>
      </c>
      <c r="M24" s="18">
        <v>1.2232</v>
      </c>
      <c r="N24" s="18">
        <v>0.9871</v>
      </c>
      <c r="O24" s="18">
        <v>0.7239</v>
      </c>
      <c r="P24" s="19">
        <v>34.38</v>
      </c>
      <c r="Q24" s="19">
        <v>8211.81</v>
      </c>
      <c r="R24" s="19">
        <v>38.1</v>
      </c>
      <c r="S24" s="21">
        <v>9100.89</v>
      </c>
      <c r="T24" s="19">
        <v>49.15</v>
      </c>
      <c r="U24" s="21"/>
      <c r="V24" s="21"/>
      <c r="W24" s="27"/>
      <c r="X24" s="21"/>
      <c r="Y24" s="21"/>
      <c r="Z24" s="34"/>
      <c r="AA24" s="36">
        <f t="shared" si="0"/>
        <v>99.99990000000001</v>
      </c>
      <c r="AB24" s="6"/>
    </row>
    <row r="25" spans="1:28" s="5" customFormat="1" ht="12.75">
      <c r="A25" s="34"/>
      <c r="B25" s="35">
        <v>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9"/>
      <c r="R25" s="20"/>
      <c r="S25" s="21"/>
      <c r="T25" s="19"/>
      <c r="U25" s="21"/>
      <c r="V25" s="21"/>
      <c r="W25" s="27"/>
      <c r="X25" s="21"/>
      <c r="Y25" s="21"/>
      <c r="Z25" s="34"/>
      <c r="AA25" s="36">
        <f t="shared" si="0"/>
        <v>0</v>
      </c>
      <c r="AB25" s="6"/>
    </row>
    <row r="26" spans="1:28" s="5" customFormat="1" ht="12.75">
      <c r="A26" s="34"/>
      <c r="B26" s="35">
        <v>14</v>
      </c>
      <c r="C26" s="18">
        <v>93.0795</v>
      </c>
      <c r="D26" s="18">
        <v>3.4598</v>
      </c>
      <c r="E26" s="18">
        <v>0.8875</v>
      </c>
      <c r="F26" s="18">
        <v>0.1116</v>
      </c>
      <c r="G26" s="18">
        <v>0.1528</v>
      </c>
      <c r="H26" s="18">
        <v>0.003</v>
      </c>
      <c r="I26" s="18">
        <v>0.0386</v>
      </c>
      <c r="J26" s="18">
        <v>0.0307</v>
      </c>
      <c r="K26" s="18">
        <v>0.0295</v>
      </c>
      <c r="L26" s="18">
        <v>0.0057</v>
      </c>
      <c r="M26" s="18">
        <v>1.222</v>
      </c>
      <c r="N26" s="18">
        <v>0.9791</v>
      </c>
      <c r="O26" s="18">
        <v>0.7237</v>
      </c>
      <c r="P26" s="19">
        <v>34.38</v>
      </c>
      <c r="Q26" s="19">
        <v>8211.12</v>
      </c>
      <c r="R26" s="19">
        <v>38.1</v>
      </c>
      <c r="S26" s="19">
        <v>9100.17</v>
      </c>
      <c r="T26" s="19">
        <v>49.15</v>
      </c>
      <c r="U26" s="21"/>
      <c r="V26" s="21"/>
      <c r="W26" s="27"/>
      <c r="X26" s="21"/>
      <c r="Y26" s="21"/>
      <c r="Z26" s="34"/>
      <c r="AA26" s="36">
        <f t="shared" si="0"/>
        <v>99.9998</v>
      </c>
      <c r="AB26" s="6"/>
    </row>
    <row r="27" spans="1:28" s="5" customFormat="1" ht="12.75">
      <c r="A27" s="34"/>
      <c r="B27" s="35">
        <v>15</v>
      </c>
      <c r="C27" s="18">
        <v>93.117</v>
      </c>
      <c r="D27" s="18">
        <v>3.4461</v>
      </c>
      <c r="E27" s="18">
        <v>0.8813</v>
      </c>
      <c r="F27" s="18">
        <v>0.1139</v>
      </c>
      <c r="G27" s="18">
        <v>0.1515</v>
      </c>
      <c r="H27" s="18">
        <v>0.0024</v>
      </c>
      <c r="I27" s="18">
        <v>0.0378</v>
      </c>
      <c r="J27" s="18">
        <v>0.0297</v>
      </c>
      <c r="K27" s="18">
        <v>0.0237</v>
      </c>
      <c r="L27" s="18">
        <v>0.006</v>
      </c>
      <c r="M27" s="18">
        <v>1.2209</v>
      </c>
      <c r="N27" s="18">
        <v>0.9698</v>
      </c>
      <c r="O27" s="18">
        <v>0.7232</v>
      </c>
      <c r="P27" s="19">
        <v>34.37</v>
      </c>
      <c r="Q27" s="19">
        <v>8208.06</v>
      </c>
      <c r="R27" s="21">
        <v>38.09</v>
      </c>
      <c r="S27" s="19">
        <v>9096.92</v>
      </c>
      <c r="T27" s="19">
        <v>49.15</v>
      </c>
      <c r="U27" s="21"/>
      <c r="V27" s="21"/>
      <c r="W27" s="27"/>
      <c r="X27" s="21"/>
      <c r="Y27" s="18"/>
      <c r="Z27" s="34"/>
      <c r="AA27" s="36">
        <f t="shared" si="0"/>
        <v>100.00010000000002</v>
      </c>
      <c r="AB27" s="6" t="str">
        <f>IF(AA27=100,"ОК"," ")</f>
        <v> </v>
      </c>
    </row>
    <row r="28" spans="1:28" s="5" customFormat="1" ht="12.75">
      <c r="A28" s="34"/>
      <c r="B28" s="7">
        <v>16</v>
      </c>
      <c r="C28" s="18">
        <v>93.2317</v>
      </c>
      <c r="D28" s="18">
        <v>3.3825</v>
      </c>
      <c r="E28" s="18">
        <v>0.8742</v>
      </c>
      <c r="F28" s="18">
        <v>0.1078</v>
      </c>
      <c r="G28" s="18">
        <v>0.1478</v>
      </c>
      <c r="H28" s="18">
        <v>0.0018</v>
      </c>
      <c r="I28" s="18">
        <v>0.0376</v>
      </c>
      <c r="J28" s="18">
        <v>0.0297</v>
      </c>
      <c r="K28" s="18">
        <v>0.0251</v>
      </c>
      <c r="L28" s="18">
        <v>0.0055</v>
      </c>
      <c r="M28" s="18">
        <v>1.2092</v>
      </c>
      <c r="N28" s="18">
        <v>0.9472</v>
      </c>
      <c r="O28" s="18">
        <v>0.7223</v>
      </c>
      <c r="P28" s="19">
        <v>34.35</v>
      </c>
      <c r="Q28" s="19">
        <v>8204.43</v>
      </c>
      <c r="R28" s="21">
        <v>38.07</v>
      </c>
      <c r="S28" s="19">
        <v>9093.15</v>
      </c>
      <c r="T28" s="19">
        <v>49.16</v>
      </c>
      <c r="U28" s="21"/>
      <c r="V28" s="21"/>
      <c r="W28" s="28"/>
      <c r="X28" s="21"/>
      <c r="Y28" s="18"/>
      <c r="Z28" s="34"/>
      <c r="AA28" s="36">
        <f t="shared" si="0"/>
        <v>100.00009999999999</v>
      </c>
      <c r="AB28" s="6" t="str">
        <f>IF(AA28=100,"ОК"," ")</f>
        <v> </v>
      </c>
    </row>
    <row r="29" spans="1:28" s="5" customFormat="1" ht="12.75">
      <c r="A29" s="34"/>
      <c r="B29" s="7">
        <v>17</v>
      </c>
      <c r="C29" s="18">
        <v>93.1306</v>
      </c>
      <c r="D29" s="18">
        <v>3.4379</v>
      </c>
      <c r="E29" s="18">
        <v>0.8887</v>
      </c>
      <c r="F29" s="18">
        <v>0.1098</v>
      </c>
      <c r="G29" s="18">
        <v>0.1505</v>
      </c>
      <c r="H29" s="18">
        <v>0.0031</v>
      </c>
      <c r="I29" s="18">
        <v>0.0382</v>
      </c>
      <c r="J29" s="18">
        <v>0.0301</v>
      </c>
      <c r="K29" s="18">
        <v>0.0245</v>
      </c>
      <c r="L29" s="18">
        <v>0.0052</v>
      </c>
      <c r="M29" s="18">
        <v>1.2133</v>
      </c>
      <c r="N29" s="18">
        <v>0.9681</v>
      </c>
      <c r="O29" s="18">
        <v>0.7232</v>
      </c>
      <c r="P29" s="19">
        <v>34.37</v>
      </c>
      <c r="Q29" s="19">
        <v>8208.99</v>
      </c>
      <c r="R29" s="21">
        <v>38.09</v>
      </c>
      <c r="S29" s="19">
        <v>9097.95</v>
      </c>
      <c r="T29" s="19">
        <v>49.16</v>
      </c>
      <c r="U29" s="21"/>
      <c r="V29" s="21"/>
      <c r="W29" s="28"/>
      <c r="X29" s="21"/>
      <c r="Y29" s="18"/>
      <c r="Z29" s="34"/>
      <c r="AA29" s="36">
        <f t="shared" si="0"/>
        <v>100.00000000000003</v>
      </c>
      <c r="AB29" s="6" t="str">
        <f>IF(AA29=100,"ОК"," ")</f>
        <v>ОК</v>
      </c>
    </row>
    <row r="30" spans="1:28" s="5" customFormat="1" ht="12.75">
      <c r="A30" s="34"/>
      <c r="B30" s="7">
        <v>18</v>
      </c>
      <c r="C30" s="18">
        <v>93.2246</v>
      </c>
      <c r="D30" s="18">
        <v>3.3925</v>
      </c>
      <c r="E30" s="18">
        <v>0.8683</v>
      </c>
      <c r="F30" s="18">
        <v>0.1101</v>
      </c>
      <c r="G30" s="18">
        <v>0.1481</v>
      </c>
      <c r="H30" s="18">
        <v>0.0026</v>
      </c>
      <c r="I30" s="18">
        <v>0.0374</v>
      </c>
      <c r="J30" s="18">
        <v>0.0294</v>
      </c>
      <c r="K30" s="18">
        <v>0.0281</v>
      </c>
      <c r="L30" s="18">
        <v>0.0053</v>
      </c>
      <c r="M30" s="18">
        <v>1.2012</v>
      </c>
      <c r="N30" s="18">
        <v>0.9526</v>
      </c>
      <c r="O30" s="18">
        <v>0.7224</v>
      </c>
      <c r="P30" s="19">
        <v>34.36</v>
      </c>
      <c r="Q30" s="19">
        <v>8206</v>
      </c>
      <c r="R30" s="19">
        <v>38.08</v>
      </c>
      <c r="S30" s="19">
        <v>9094.85</v>
      </c>
      <c r="T30" s="19">
        <v>49.17</v>
      </c>
      <c r="U30" s="21"/>
      <c r="V30" s="21"/>
      <c r="W30" s="28"/>
      <c r="X30" s="21"/>
      <c r="Y30" s="18"/>
      <c r="Z30" s="34"/>
      <c r="AA30" s="36">
        <f t="shared" si="0"/>
        <v>100.0002</v>
      </c>
      <c r="AB30" s="6"/>
    </row>
    <row r="31" spans="1:28" s="5" customFormat="1" ht="12.75">
      <c r="A31" s="34"/>
      <c r="B31" s="7">
        <v>19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19"/>
      <c r="R31" s="20"/>
      <c r="S31" s="21"/>
      <c r="T31" s="19"/>
      <c r="U31" s="21"/>
      <c r="V31" s="21"/>
      <c r="W31" s="28"/>
      <c r="X31" s="21"/>
      <c r="Y31" s="18"/>
      <c r="Z31" s="34"/>
      <c r="AA31" s="36">
        <f t="shared" si="0"/>
        <v>0</v>
      </c>
      <c r="AB31" s="6"/>
    </row>
    <row r="32" spans="1:28" s="5" customFormat="1" ht="12.75">
      <c r="A32" s="34"/>
      <c r="B32" s="7">
        <v>20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9"/>
      <c r="R32" s="20"/>
      <c r="S32" s="21"/>
      <c r="T32" s="19"/>
      <c r="U32" s="21"/>
      <c r="V32" s="21"/>
      <c r="W32" s="27"/>
      <c r="X32" s="21"/>
      <c r="Y32" s="18"/>
      <c r="Z32" s="34"/>
      <c r="AA32" s="36">
        <f t="shared" si="0"/>
        <v>0</v>
      </c>
      <c r="AB32" s="6"/>
    </row>
    <row r="33" spans="1:28" s="5" customFormat="1" ht="12.75">
      <c r="A33" s="34"/>
      <c r="B33" s="7">
        <v>21</v>
      </c>
      <c r="C33" s="18">
        <v>93.2215</v>
      </c>
      <c r="D33" s="18">
        <v>3.3917</v>
      </c>
      <c r="E33" s="18">
        <v>0.8762</v>
      </c>
      <c r="F33" s="18">
        <v>0.1078</v>
      </c>
      <c r="G33" s="18">
        <v>0.1491</v>
      </c>
      <c r="H33" s="18">
        <v>0.0024</v>
      </c>
      <c r="I33" s="18">
        <v>0.0377</v>
      </c>
      <c r="J33" s="18">
        <v>0.0296</v>
      </c>
      <c r="K33" s="18">
        <v>0.0308</v>
      </c>
      <c r="L33" s="18">
        <v>0.0052</v>
      </c>
      <c r="M33" s="18">
        <v>1.2019</v>
      </c>
      <c r="N33" s="18">
        <v>0.946</v>
      </c>
      <c r="O33" s="18">
        <v>0.7225</v>
      </c>
      <c r="P33" s="19">
        <v>34.37</v>
      </c>
      <c r="Q33" s="19">
        <v>8208.13</v>
      </c>
      <c r="R33" s="19">
        <v>38.09</v>
      </c>
      <c r="S33" s="19">
        <v>9097.14</v>
      </c>
      <c r="T33" s="19">
        <v>49.18</v>
      </c>
      <c r="U33" s="21"/>
      <c r="V33" s="21"/>
      <c r="W33" s="27"/>
      <c r="X33" s="21"/>
      <c r="Y33" s="18"/>
      <c r="Z33" s="34"/>
      <c r="AA33" s="36">
        <f t="shared" si="0"/>
        <v>99.9999</v>
      </c>
      <c r="AB33" s="6"/>
    </row>
    <row r="34" spans="1:28" s="5" customFormat="1" ht="12.75">
      <c r="A34" s="34"/>
      <c r="B34" s="7">
        <v>22</v>
      </c>
      <c r="C34" s="18">
        <v>93.3039</v>
      </c>
      <c r="D34" s="18">
        <v>3.3504</v>
      </c>
      <c r="E34" s="18">
        <v>0.8656</v>
      </c>
      <c r="F34" s="18">
        <v>0.1076</v>
      </c>
      <c r="G34" s="18">
        <v>0.1467</v>
      </c>
      <c r="H34" s="18">
        <v>0.0022</v>
      </c>
      <c r="I34" s="18">
        <v>0.0368</v>
      </c>
      <c r="J34" s="18">
        <v>0.0291</v>
      </c>
      <c r="K34" s="18">
        <v>0.0214</v>
      </c>
      <c r="L34" s="18">
        <v>0.0055</v>
      </c>
      <c r="M34" s="18">
        <v>1.1996</v>
      </c>
      <c r="N34" s="18">
        <v>0.9312</v>
      </c>
      <c r="O34" s="18">
        <v>0.7216</v>
      </c>
      <c r="P34" s="19">
        <v>34.3391</v>
      </c>
      <c r="Q34" s="19">
        <v>8201.75</v>
      </c>
      <c r="R34" s="19">
        <v>38.0595</v>
      </c>
      <c r="S34" s="19">
        <v>9090.36</v>
      </c>
      <c r="T34" s="19">
        <v>49.17</v>
      </c>
      <c r="U34" s="21"/>
      <c r="V34" s="21"/>
      <c r="W34" s="27"/>
      <c r="X34" s="21"/>
      <c r="Y34" s="18"/>
      <c r="Z34" s="34"/>
      <c r="AA34" s="36">
        <f t="shared" si="0"/>
        <v>100</v>
      </c>
      <c r="AB34" s="6"/>
    </row>
    <row r="35" spans="1:28" s="5" customFormat="1" ht="12.75">
      <c r="A35" s="34"/>
      <c r="B35" s="7">
        <v>23</v>
      </c>
      <c r="C35" s="18">
        <v>93.3163</v>
      </c>
      <c r="D35" s="18">
        <v>3.3419</v>
      </c>
      <c r="E35" s="18">
        <v>0.8609</v>
      </c>
      <c r="F35" s="18">
        <v>0.1109</v>
      </c>
      <c r="G35" s="18">
        <v>0.1478</v>
      </c>
      <c r="H35" s="18">
        <v>0.0026</v>
      </c>
      <c r="I35" s="18">
        <v>0.0372</v>
      </c>
      <c r="J35" s="18">
        <v>0.0293</v>
      </c>
      <c r="K35" s="18">
        <v>0.026</v>
      </c>
      <c r="L35" s="18">
        <v>0.0054</v>
      </c>
      <c r="M35" s="18">
        <v>1.1927</v>
      </c>
      <c r="N35" s="18">
        <v>0.9289</v>
      </c>
      <c r="O35" s="18">
        <v>0.7217</v>
      </c>
      <c r="P35" s="19">
        <v>34.35</v>
      </c>
      <c r="Q35" s="19">
        <v>8203.9</v>
      </c>
      <c r="R35" s="19">
        <v>38.07</v>
      </c>
      <c r="S35" s="19">
        <v>9092.7</v>
      </c>
      <c r="T35" s="19">
        <v>49.18</v>
      </c>
      <c r="U35" s="21"/>
      <c r="V35" s="21"/>
      <c r="W35" s="27"/>
      <c r="X35" s="21"/>
      <c r="Y35" s="18"/>
      <c r="Z35" s="34"/>
      <c r="AA35" s="36">
        <f t="shared" si="0"/>
        <v>99.9999</v>
      </c>
      <c r="AB35" s="6"/>
    </row>
    <row r="36" spans="1:28" s="5" customFormat="1" ht="12.75">
      <c r="A36" s="34"/>
      <c r="B36" s="7">
        <v>24</v>
      </c>
      <c r="C36" s="18">
        <v>93.3083</v>
      </c>
      <c r="D36" s="18">
        <v>3.3435</v>
      </c>
      <c r="E36" s="18">
        <v>0.8662</v>
      </c>
      <c r="F36" s="18">
        <v>0.1056</v>
      </c>
      <c r="G36" s="18">
        <v>0.1463</v>
      </c>
      <c r="H36" s="18">
        <v>0.0023</v>
      </c>
      <c r="I36" s="18">
        <v>0.0375</v>
      </c>
      <c r="J36" s="18">
        <v>0.0296</v>
      </c>
      <c r="K36" s="18">
        <v>0.0271</v>
      </c>
      <c r="L36" s="18">
        <v>0.0058</v>
      </c>
      <c r="M36" s="18">
        <v>1.1984</v>
      </c>
      <c r="N36" s="18">
        <v>0.9295</v>
      </c>
      <c r="O36" s="18">
        <v>0.7217</v>
      </c>
      <c r="P36" s="19">
        <v>34.35</v>
      </c>
      <c r="Q36" s="19">
        <v>8203.23</v>
      </c>
      <c r="R36" s="19">
        <v>38.07</v>
      </c>
      <c r="S36" s="19">
        <v>9091.96</v>
      </c>
      <c r="T36" s="19">
        <v>49.18</v>
      </c>
      <c r="U36" s="21"/>
      <c r="V36" s="21"/>
      <c r="W36" s="27"/>
      <c r="X36" s="21"/>
      <c r="Y36" s="21"/>
      <c r="Z36" s="34"/>
      <c r="AA36" s="36">
        <f t="shared" si="0"/>
        <v>100.00010000000002</v>
      </c>
      <c r="AB36" s="6" t="str">
        <f>IF(AA36=100,"ОК"," ")</f>
        <v> </v>
      </c>
    </row>
    <row r="37" spans="1:28" s="5" customFormat="1" ht="12.75">
      <c r="A37" s="34"/>
      <c r="B37" s="7">
        <v>25</v>
      </c>
      <c r="C37" s="18">
        <v>93.3586</v>
      </c>
      <c r="D37" s="18">
        <v>3.3191</v>
      </c>
      <c r="E37" s="18">
        <v>0.8549</v>
      </c>
      <c r="F37" s="18">
        <v>0.1098</v>
      </c>
      <c r="G37" s="18">
        <v>0.1475</v>
      </c>
      <c r="H37" s="18">
        <v>0.0023</v>
      </c>
      <c r="I37" s="18">
        <v>0.0371</v>
      </c>
      <c r="J37" s="18">
        <v>0.0292</v>
      </c>
      <c r="K37" s="18">
        <v>0.031</v>
      </c>
      <c r="L37" s="18">
        <v>0.0053</v>
      </c>
      <c r="M37" s="18">
        <v>1.185</v>
      </c>
      <c r="N37" s="18">
        <v>0.9201</v>
      </c>
      <c r="O37" s="18">
        <v>0.7214</v>
      </c>
      <c r="P37" s="19">
        <v>34.35</v>
      </c>
      <c r="Q37" s="19">
        <v>8204.19</v>
      </c>
      <c r="R37" s="19">
        <v>38.07</v>
      </c>
      <c r="S37" s="19">
        <v>9093.05</v>
      </c>
      <c r="T37" s="19">
        <v>49.19</v>
      </c>
      <c r="U37" s="21"/>
      <c r="V37" s="21"/>
      <c r="W37" s="27"/>
      <c r="X37" s="21"/>
      <c r="Y37" s="21"/>
      <c r="Z37" s="34"/>
      <c r="AA37" s="36">
        <f t="shared" si="0"/>
        <v>99.99990000000003</v>
      </c>
      <c r="AB37" s="6" t="str">
        <f>IF(AA37=100,"ОК"," ")</f>
        <v> </v>
      </c>
    </row>
    <row r="38" spans="1:28" s="5" customFormat="1" ht="12.75">
      <c r="A38" s="34"/>
      <c r="B38" s="7">
        <v>26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19"/>
      <c r="R38" s="20"/>
      <c r="S38" s="21"/>
      <c r="T38" s="19"/>
      <c r="U38" s="21"/>
      <c r="V38" s="21"/>
      <c r="W38" s="27"/>
      <c r="X38" s="21"/>
      <c r="Y38" s="18"/>
      <c r="Z38" s="34"/>
      <c r="AA38" s="36">
        <f t="shared" si="0"/>
        <v>0</v>
      </c>
      <c r="AB38" s="6" t="str">
        <f>IF(AA38=100,"ОК"," ")</f>
        <v> </v>
      </c>
    </row>
    <row r="39" spans="1:28" s="5" customFormat="1" ht="12.75">
      <c r="A39" s="34"/>
      <c r="B39" s="7">
        <v>27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9"/>
      <c r="R39" s="20"/>
      <c r="S39" s="21"/>
      <c r="T39" s="19"/>
      <c r="U39" s="21"/>
      <c r="V39" s="21"/>
      <c r="W39" s="27"/>
      <c r="X39" s="28"/>
      <c r="Y39" s="28"/>
      <c r="Z39" s="34"/>
      <c r="AA39" s="36">
        <f t="shared" si="0"/>
        <v>0</v>
      </c>
      <c r="AB39" s="6" t="str">
        <f>IF(AA39=100,"ОК"," ")</f>
        <v> </v>
      </c>
    </row>
    <row r="40" spans="1:28" s="5" customFormat="1" ht="12.75">
      <c r="A40" s="34"/>
      <c r="B40" s="7">
        <v>28</v>
      </c>
      <c r="C40" s="18">
        <v>93.3942</v>
      </c>
      <c r="D40" s="18">
        <v>3.2989</v>
      </c>
      <c r="E40" s="18">
        <v>0.8565</v>
      </c>
      <c r="F40" s="18">
        <v>0.1063</v>
      </c>
      <c r="G40" s="18">
        <v>0.147</v>
      </c>
      <c r="H40" s="18">
        <v>0.002</v>
      </c>
      <c r="I40" s="18">
        <v>0.0371</v>
      </c>
      <c r="J40" s="18">
        <v>0.0295</v>
      </c>
      <c r="K40" s="18">
        <v>0.0279</v>
      </c>
      <c r="L40" s="18">
        <v>0.0052</v>
      </c>
      <c r="M40" s="18">
        <v>1.1868</v>
      </c>
      <c r="N40" s="18">
        <v>0.9086</v>
      </c>
      <c r="O40" s="18">
        <v>0.721</v>
      </c>
      <c r="P40" s="19">
        <v>34.34</v>
      </c>
      <c r="Q40" s="19">
        <v>8202.21</v>
      </c>
      <c r="R40" s="19">
        <v>38.06</v>
      </c>
      <c r="S40" s="19">
        <v>9090.98</v>
      </c>
      <c r="T40" s="19">
        <v>49.19</v>
      </c>
      <c r="U40" s="21"/>
      <c r="V40" s="21"/>
      <c r="W40" s="27"/>
      <c r="X40" s="28"/>
      <c r="Y40" s="18"/>
      <c r="Z40" s="34"/>
      <c r="AA40" s="36">
        <f t="shared" si="0"/>
        <v>100.00000000000001</v>
      </c>
      <c r="AB40" s="6"/>
    </row>
    <row r="41" spans="1:28" s="5" customFormat="1" ht="12.75">
      <c r="A41" s="34"/>
      <c r="B41" s="7">
        <v>29</v>
      </c>
      <c r="C41" s="18">
        <v>93.3275</v>
      </c>
      <c r="D41" s="18">
        <v>3.3386</v>
      </c>
      <c r="E41" s="18">
        <v>0.8635</v>
      </c>
      <c r="F41" s="18">
        <v>0.1084</v>
      </c>
      <c r="G41" s="18">
        <v>0.1472</v>
      </c>
      <c r="H41" s="18">
        <v>0.0022</v>
      </c>
      <c r="I41" s="18">
        <v>0.0374</v>
      </c>
      <c r="J41" s="18">
        <v>0.0295</v>
      </c>
      <c r="K41" s="18">
        <v>0.027</v>
      </c>
      <c r="L41" s="18">
        <v>0.0062</v>
      </c>
      <c r="M41" s="18">
        <v>1.1951</v>
      </c>
      <c r="N41" s="18">
        <v>0.9173</v>
      </c>
      <c r="O41" s="18">
        <v>0.7215</v>
      </c>
      <c r="P41" s="19">
        <v>34.35</v>
      </c>
      <c r="Q41" s="19">
        <v>8204.4</v>
      </c>
      <c r="R41" s="19">
        <v>38.07</v>
      </c>
      <c r="S41" s="19">
        <v>9093.27</v>
      </c>
      <c r="T41" s="19">
        <v>49.19</v>
      </c>
      <c r="U41" s="21"/>
      <c r="V41" s="21"/>
      <c r="W41" s="27"/>
      <c r="X41" s="28"/>
      <c r="Y41" s="18"/>
      <c r="Z41" s="34"/>
      <c r="AA41" s="36">
        <f t="shared" si="0"/>
        <v>99.99990000000001</v>
      </c>
      <c r="AB41" s="6"/>
    </row>
    <row r="42" spans="1:28" s="5" customFormat="1" ht="12.75">
      <c r="A42" s="34"/>
      <c r="B42" s="7">
        <v>30</v>
      </c>
      <c r="C42" s="18">
        <v>93.3712</v>
      </c>
      <c r="D42" s="18">
        <v>3.3078</v>
      </c>
      <c r="E42" s="18">
        <v>0.8601</v>
      </c>
      <c r="F42" s="18">
        <v>0.107</v>
      </c>
      <c r="G42" s="18">
        <v>0.1495</v>
      </c>
      <c r="H42" s="18">
        <v>0.0021</v>
      </c>
      <c r="I42" s="18">
        <v>0.0367</v>
      </c>
      <c r="J42" s="18">
        <v>0.0285</v>
      </c>
      <c r="K42" s="18">
        <v>0.0262</v>
      </c>
      <c r="L42" s="18">
        <v>0.0065</v>
      </c>
      <c r="M42" s="18">
        <v>1.1941</v>
      </c>
      <c r="N42" s="18">
        <v>0.9102</v>
      </c>
      <c r="O42" s="18">
        <v>0.7212</v>
      </c>
      <c r="P42" s="19">
        <v>34.34</v>
      </c>
      <c r="Q42" s="19">
        <v>8202.14</v>
      </c>
      <c r="R42" s="19">
        <v>38.06</v>
      </c>
      <c r="S42" s="19">
        <v>9090.83</v>
      </c>
      <c r="T42" s="19">
        <v>49.19</v>
      </c>
      <c r="U42" s="21"/>
      <c r="V42" s="21"/>
      <c r="W42" s="27"/>
      <c r="X42" s="28"/>
      <c r="Y42" s="29"/>
      <c r="Z42" s="34"/>
      <c r="AA42" s="36">
        <f t="shared" si="0"/>
        <v>99.99990000000001</v>
      </c>
      <c r="AB42" s="6" t="str">
        <f>IF(AA42=100,"ОК"," ")</f>
        <v> </v>
      </c>
    </row>
    <row r="43" spans="1:28" s="5" customFormat="1" ht="12" customHeight="1">
      <c r="A43" s="34"/>
      <c r="B43" s="7">
        <v>31</v>
      </c>
      <c r="C43" s="18">
        <v>93.4444</v>
      </c>
      <c r="D43" s="18">
        <v>3.2758</v>
      </c>
      <c r="E43" s="18">
        <v>0.84</v>
      </c>
      <c r="F43" s="18">
        <v>0.106</v>
      </c>
      <c r="G43" s="18">
        <v>0.1473</v>
      </c>
      <c r="H43" s="18">
        <v>0.002</v>
      </c>
      <c r="I43" s="18">
        <v>0.0361</v>
      </c>
      <c r="J43" s="18">
        <v>0.0279</v>
      </c>
      <c r="K43" s="18">
        <v>0.0285</v>
      </c>
      <c r="L43" s="18">
        <v>0.0066</v>
      </c>
      <c r="M43" s="18">
        <v>1.1806</v>
      </c>
      <c r="N43" s="18">
        <v>0.9048</v>
      </c>
      <c r="O43" s="18">
        <v>0.7206</v>
      </c>
      <c r="P43" s="19">
        <v>34.33</v>
      </c>
      <c r="Q43" s="19">
        <v>8198.96</v>
      </c>
      <c r="R43" s="19">
        <v>34.33</v>
      </c>
      <c r="S43" s="19">
        <v>9087.49</v>
      </c>
      <c r="T43" s="19">
        <v>49.19</v>
      </c>
      <c r="U43" s="21"/>
      <c r="V43" s="21"/>
      <c r="W43" s="28"/>
      <c r="X43" s="28"/>
      <c r="Y43" s="29"/>
      <c r="Z43" s="34"/>
      <c r="AA43" s="36">
        <f t="shared" si="0"/>
        <v>100</v>
      </c>
      <c r="AB43" s="6" t="str">
        <f>IF(AA43=100,"ОК"," ")</f>
        <v>ОК</v>
      </c>
    </row>
    <row r="44" spans="1:29" ht="12.75" customHeight="1">
      <c r="A44" s="1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37"/>
      <c r="Z44" s="1"/>
      <c r="AA44" s="38"/>
      <c r="AB44" s="3"/>
      <c r="AC44"/>
    </row>
    <row r="45" spans="1:27" ht="12.75">
      <c r="A45" s="1"/>
      <c r="B45" s="1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1"/>
      <c r="Z45" s="1"/>
      <c r="AA45" s="1"/>
    </row>
    <row r="46" spans="1:27" ht="12.75">
      <c r="A46" s="1"/>
      <c r="B46" s="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0"/>
      <c r="R46" s="30"/>
      <c r="S46" s="30"/>
      <c r="T46" s="30"/>
      <c r="U46" s="30"/>
      <c r="V46" s="30"/>
      <c r="W46" s="30"/>
      <c r="X46" s="30"/>
      <c r="Y46" s="1"/>
      <c r="Z46" s="1"/>
      <c r="AA46" s="1"/>
    </row>
    <row r="47" spans="1:27" ht="12.75">
      <c r="A47" s="1"/>
      <c r="B47" s="1"/>
      <c r="C47" s="56" t="s">
        <v>44</v>
      </c>
      <c r="D47" s="56"/>
      <c r="E47" s="56"/>
      <c r="F47" s="56"/>
      <c r="G47" s="56"/>
      <c r="H47" s="17"/>
      <c r="I47" s="17"/>
      <c r="J47" s="17"/>
      <c r="K47" s="17"/>
      <c r="L47" s="66" t="s">
        <v>37</v>
      </c>
      <c r="M47" s="66"/>
      <c r="N47" s="17"/>
      <c r="O47" s="17"/>
      <c r="P47" s="17"/>
      <c r="Q47" s="17"/>
      <c r="R47" s="17"/>
      <c r="S47" s="17"/>
      <c r="T47" s="67" t="s">
        <v>49</v>
      </c>
      <c r="U47" s="67"/>
      <c r="V47" s="67"/>
      <c r="W47" s="67"/>
      <c r="X47" s="1"/>
      <c r="Y47" s="1"/>
      <c r="Z47" s="1"/>
      <c r="AA47" s="1"/>
    </row>
    <row r="48" spans="1:27" ht="12.75">
      <c r="A48" s="1"/>
      <c r="B48" s="1"/>
      <c r="C48" s="1" t="s">
        <v>33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1"/>
      <c r="P48" s="32" t="s">
        <v>1</v>
      </c>
      <c r="Q48" s="1"/>
      <c r="R48" s="1"/>
      <c r="S48" s="1"/>
      <c r="T48" s="1"/>
      <c r="U48" s="2"/>
      <c r="V48" s="32" t="s">
        <v>2</v>
      </c>
      <c r="W48" s="1"/>
      <c r="X48" s="1"/>
      <c r="Y48" s="1"/>
      <c r="Z48" s="1"/>
      <c r="AA48" s="1"/>
    </row>
    <row r="49" spans="1:27" ht="18" customHeight="1">
      <c r="A49" s="1"/>
      <c r="B49" s="1"/>
      <c r="C49" s="56" t="s">
        <v>38</v>
      </c>
      <c r="D49" s="56"/>
      <c r="E49" s="56"/>
      <c r="F49" s="17"/>
      <c r="G49" s="17"/>
      <c r="H49" s="17"/>
      <c r="I49" s="17"/>
      <c r="J49" s="17"/>
      <c r="K49" s="17"/>
      <c r="L49" s="33" t="s">
        <v>50</v>
      </c>
      <c r="M49" s="17"/>
      <c r="N49" s="17"/>
      <c r="O49" s="17"/>
      <c r="P49" s="17"/>
      <c r="Q49" s="17"/>
      <c r="R49" s="17"/>
      <c r="S49" s="17"/>
      <c r="T49" s="57" t="s">
        <v>49</v>
      </c>
      <c r="U49" s="57"/>
      <c r="V49" s="57"/>
      <c r="W49" s="57"/>
      <c r="X49" s="1"/>
      <c r="Y49" s="1"/>
      <c r="Z49" s="1"/>
      <c r="AA49" s="1"/>
    </row>
    <row r="50" spans="1:27" ht="12.75">
      <c r="A50" s="1"/>
      <c r="B50" s="1"/>
      <c r="C50" s="1" t="s">
        <v>34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1"/>
      <c r="P50" s="32" t="s">
        <v>1</v>
      </c>
      <c r="Q50" s="1"/>
      <c r="R50" s="1"/>
      <c r="S50" s="1"/>
      <c r="T50" s="1"/>
      <c r="U50" s="2"/>
      <c r="V50" s="32" t="s">
        <v>2</v>
      </c>
      <c r="W50" s="1"/>
      <c r="X50" s="1"/>
      <c r="Y50" s="1"/>
      <c r="Z50" s="1"/>
      <c r="AA50" s="1"/>
    </row>
    <row r="52" spans="3:25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</sheetData>
  <sheetProtection/>
  <mergeCells count="42">
    <mergeCell ref="B44:X44"/>
    <mergeCell ref="C47:G47"/>
    <mergeCell ref="L47:M47"/>
    <mergeCell ref="T47:W47"/>
    <mergeCell ref="W9:W12"/>
    <mergeCell ref="J10:J12"/>
    <mergeCell ref="O9:T9"/>
    <mergeCell ref="F10:F12"/>
    <mergeCell ref="B9:B12"/>
    <mergeCell ref="P10:P12"/>
    <mergeCell ref="Q10:Q12"/>
    <mergeCell ref="H10:H12"/>
    <mergeCell ref="N10:N12"/>
    <mergeCell ref="K10:K12"/>
    <mergeCell ref="S10:S12"/>
    <mergeCell ref="R10:R12"/>
    <mergeCell ref="C49:E49"/>
    <mergeCell ref="T49:W49"/>
    <mergeCell ref="G10:G12"/>
    <mergeCell ref="I10:I12"/>
    <mergeCell ref="M10:M12"/>
    <mergeCell ref="C6:AA6"/>
    <mergeCell ref="X9:X12"/>
    <mergeCell ref="T10:T12"/>
    <mergeCell ref="C9:N9"/>
    <mergeCell ref="C45:X45"/>
    <mergeCell ref="B1:D1"/>
    <mergeCell ref="B2:F2"/>
    <mergeCell ref="B3:E3"/>
    <mergeCell ref="B4:G4"/>
    <mergeCell ref="B5:H5"/>
    <mergeCell ref="W2:Y2"/>
    <mergeCell ref="U9:U12"/>
    <mergeCell ref="B7:Y7"/>
    <mergeCell ref="B8:Y8"/>
    <mergeCell ref="D10:D12"/>
    <mergeCell ref="C10:C12"/>
    <mergeCell ref="L10:L12"/>
    <mergeCell ref="V9:V12"/>
    <mergeCell ref="E10:E12"/>
    <mergeCell ref="O10:O12"/>
    <mergeCell ref="Y9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Садовская Адриана Ярославовна</cp:lastModifiedBy>
  <cp:lastPrinted>2016-03-01T07:35:14Z</cp:lastPrinted>
  <dcterms:created xsi:type="dcterms:W3CDTF">2010-01-29T08:37:16Z</dcterms:created>
  <dcterms:modified xsi:type="dcterms:W3CDTF">2016-04-01T09:16:57Z</dcterms:modified>
  <cp:category/>
  <cp:version/>
  <cp:contentType/>
  <cp:contentStatus/>
</cp:coreProperties>
</file>