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<sst xmlns="http://schemas.openxmlformats.org/spreadsheetml/2006/main" count="47" uniqueCount="46">
  <si>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</si>
  <si>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</si>
  <si>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</si>
  <si>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</si>
  <si>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</si>
  <si>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</si>
  <si>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</si>
  <si>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</si>
  <si>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</si>
  <si>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</si>
  <si>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</si>
  <si>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</si>
  <si>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</si>
  <si>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</si>
  <si>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</si>
  <si>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</si>
  <si>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</si>
  <si>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</si>
  <si>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</si>
  <si>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</si>
  <si>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</si>
  <si>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</si>
  <si>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</si>
  <si>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</si>
  <si>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</si>
  <si>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</si>
  <si>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</si>
  <si>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</si>
  <si>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</si>
  <si>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</si>
  <si>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</si>
  <si>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</si>
  <si>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</si>
  <si>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</si>
  <si>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</si>
  <si>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</si>
  <si>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</si>
  <si>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</si>
  <si>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</si>
  <si>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ПГРС-Тисмениця</t>
  </si>
  <si>
    <t>Хімік  ВХАЛ Богородчанського ЛВУМГ</t>
  </si>
  <si>
    <t>Н.Сапіжак</t>
  </si>
  <si>
    <t>з ПГРС-Тисмениця за період з  10.03.2016 р.  по  04.04.2016 р.</t>
  </si>
  <si>
    <t>Заступник начальника Богородчанського ЛВУМГ</t>
  </si>
  <si>
    <t xml:space="preserve">В. Басистюк </t>
  </si>
  <si>
    <t>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</si>
</sst>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SheetLayoutView="100" workbookViewId="0" topLeftCell="E1">
      <selection activeCell="V16" sqref="V1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875" style="0" customWidth="1"/>
    <col min="17" max="17" width="8.125" style="0" customWidth="1"/>
    <col min="18" max="18" width="7.875" style="0" customWidth="1"/>
    <col min="19" max="19" width="6.00390625" style="0" customWidth="1"/>
    <col min="20" max="20" width="8.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9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9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1"/>
      <c r="U2" s="52"/>
      <c r="V2" s="52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9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9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29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4" t="s">
        <v>30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2:24" ht="21.75" customHeight="1">
      <c r="B7" s="53" t="s">
        <v>35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4"/>
      <c r="X7" s="4"/>
    </row>
    <row r="8" spans="2:24" ht="42" customHeight="1">
      <c r="B8" s="53" t="s">
        <v>39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4"/>
      <c r="X8" s="4"/>
    </row>
    <row r="9" spans="2:24" ht="18" customHeight="1">
      <c r="B9" s="54" t="s">
        <v>42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4"/>
      <c r="X9" s="4"/>
    </row>
    <row r="10" spans="2:26" ht="32.25" customHeight="1">
      <c r="B10" s="60" t="s">
        <v>14</v>
      </c>
      <c r="C10" s="66" t="s">
        <v>31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45" t="s">
        <v>32</v>
      </c>
      <c r="P10" s="46"/>
      <c r="Q10" s="46"/>
      <c r="R10" s="47"/>
      <c r="S10" s="57" t="s">
        <v>29</v>
      </c>
      <c r="T10" s="41" t="s">
        <v>26</v>
      </c>
      <c r="U10" s="41" t="s">
        <v>27</v>
      </c>
      <c r="V10" s="41" t="s">
        <v>28</v>
      </c>
      <c r="W10" s="4"/>
      <c r="Y10" s="7"/>
      <c r="Z10"/>
    </row>
    <row r="11" spans="2:26" ht="48.75" customHeight="1">
      <c r="B11" s="61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38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8" t="s">
        <v>24</v>
      </c>
      <c r="N11" s="48" t="s">
        <v>25</v>
      </c>
      <c r="O11" s="48" t="s">
        <v>10</v>
      </c>
      <c r="P11" s="63" t="s">
        <v>11</v>
      </c>
      <c r="Q11" s="48" t="s">
        <v>12</v>
      </c>
      <c r="R11" s="48" t="s">
        <v>13</v>
      </c>
      <c r="S11" s="58"/>
      <c r="T11" s="42"/>
      <c r="U11" s="42"/>
      <c r="V11" s="42"/>
      <c r="W11" s="4"/>
      <c r="Y11" s="7"/>
      <c r="Z11"/>
    </row>
    <row r="12" spans="2:26" ht="15.75" customHeight="1">
      <c r="B12" s="61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4"/>
      <c r="Q12" s="49"/>
      <c r="R12" s="49"/>
      <c r="S12" s="58"/>
      <c r="T12" s="42"/>
      <c r="U12" s="42"/>
      <c r="V12" s="42"/>
      <c r="W12" s="4"/>
      <c r="Y12" s="7"/>
      <c r="Z12"/>
    </row>
    <row r="13" spans="2:26" ht="21" customHeight="1">
      <c r="B13" s="62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65"/>
      <c r="Q13" s="50"/>
      <c r="R13" s="50"/>
      <c r="S13" s="59"/>
      <c r="T13" s="43"/>
      <c r="U13" s="43"/>
      <c r="V13" s="43"/>
      <c r="W13" s="4"/>
      <c r="Y13" s="7"/>
      <c r="Z13"/>
    </row>
    <row r="14" spans="2:25" s="10" customFormat="1" ht="12.75" customHeight="1">
      <c r="B14" s="31">
        <v>9</v>
      </c>
      <c r="C14" s="33">
        <v>95.8094</v>
      </c>
      <c r="D14" s="33">
        <v>2.3185</v>
      </c>
      <c r="E14" s="33">
        <v>0.7331</v>
      </c>
      <c r="F14" s="33">
        <v>0.1174</v>
      </c>
      <c r="G14" s="33">
        <v>0.1157</v>
      </c>
      <c r="H14" s="33">
        <v>0.001</v>
      </c>
      <c r="I14" s="33">
        <v>0.0227</v>
      </c>
      <c r="J14" s="33">
        <v>0.0164</v>
      </c>
      <c r="K14" s="33">
        <v>0.0115</v>
      </c>
      <c r="L14" s="33">
        <v>0.0032</v>
      </c>
      <c r="M14" s="33">
        <v>0.6761</v>
      </c>
      <c r="N14" s="33">
        <v>0.175</v>
      </c>
      <c r="O14" s="38">
        <v>0.7012</v>
      </c>
      <c r="P14" s="33">
        <v>34.37</v>
      </c>
      <c r="Q14" s="35">
        <f>P14*1000/4.1868</f>
        <v>8209.133467087036</v>
      </c>
      <c r="R14" s="34">
        <v>49.9457</v>
      </c>
      <c r="S14" s="40">
        <v>-9</v>
      </c>
      <c r="T14" s="30"/>
      <c r="U14" s="9"/>
      <c r="V14" s="9"/>
      <c r="X14" s="32">
        <f>SUM(C14:N14)</f>
        <v>100.00000000000001</v>
      </c>
      <c r="Y14" s="11" t="str">
        <f>IF(X14=100,"ОК"," ")</f>
        <v>ОК</v>
      </c>
    </row>
    <row r="15" spans="2:25" s="10" customFormat="1" ht="12.75" customHeight="1">
      <c r="B15" s="31">
        <v>14</v>
      </c>
      <c r="C15" s="33">
        <v>95.6021</v>
      </c>
      <c r="D15" s="33">
        <v>2.4452</v>
      </c>
      <c r="E15" s="33">
        <v>0.7802</v>
      </c>
      <c r="F15" s="33">
        <v>0.1253</v>
      </c>
      <c r="G15" s="33">
        <v>0.1278</v>
      </c>
      <c r="H15" s="33">
        <v>0.0025</v>
      </c>
      <c r="I15" s="33">
        <v>0.0263</v>
      </c>
      <c r="J15" s="33">
        <v>0.0191</v>
      </c>
      <c r="K15" s="33">
        <v>0.0136</v>
      </c>
      <c r="L15" s="33">
        <v>0.0033</v>
      </c>
      <c r="M15" s="33">
        <v>0.6599</v>
      </c>
      <c r="N15" s="33">
        <v>0.1947</v>
      </c>
      <c r="O15" s="38">
        <v>0.7033</v>
      </c>
      <c r="P15" s="33">
        <v>34.4524</v>
      </c>
      <c r="Q15" s="35">
        <v>8229</v>
      </c>
      <c r="R15" s="34">
        <v>49.9889</v>
      </c>
      <c r="S15" s="39">
        <v>-9.7</v>
      </c>
      <c r="T15" s="24"/>
      <c r="U15" s="9"/>
      <c r="V15" s="9"/>
      <c r="X15" s="32">
        <f>SUM(C15:N15)</f>
        <v>99.99999999999996</v>
      </c>
      <c r="Y15" s="11" t="str">
        <f>IF(X15=100,"ОК"," ")</f>
        <v>ОК</v>
      </c>
    </row>
    <row r="16" spans="2:25" s="10" customFormat="1" ht="12.75" customHeight="1">
      <c r="B16" s="31">
        <v>21</v>
      </c>
      <c r="C16" s="33">
        <v>94.818</v>
      </c>
      <c r="D16" s="33">
        <v>2.7441</v>
      </c>
      <c r="E16" s="33">
        <v>0.9688</v>
      </c>
      <c r="F16" s="33">
        <v>0.1643</v>
      </c>
      <c r="G16" s="33">
        <v>0.2118</v>
      </c>
      <c r="H16" s="33">
        <v>0.0042</v>
      </c>
      <c r="I16" s="33">
        <v>0.0554</v>
      </c>
      <c r="J16" s="33">
        <v>0.0476</v>
      </c>
      <c r="K16" s="33">
        <v>0.0494</v>
      </c>
      <c r="L16" s="33">
        <v>0.0033</v>
      </c>
      <c r="M16" s="33">
        <v>0.6395</v>
      </c>
      <c r="N16" s="33">
        <v>0.2936</v>
      </c>
      <c r="O16" s="38">
        <v>0.7129</v>
      </c>
      <c r="P16" s="33">
        <v>34.8057</v>
      </c>
      <c r="Q16" s="35">
        <f>P16*1000/4.1868</f>
        <v>8313.198624247636</v>
      </c>
      <c r="R16" s="34">
        <v>50.1406</v>
      </c>
      <c r="S16" s="39"/>
      <c r="T16" s="37" t="s">
        <v>36</v>
      </c>
      <c r="U16" s="9">
        <v>0.000114</v>
      </c>
      <c r="V16" s="9">
        <v>0.000107</v>
      </c>
      <c r="X16" s="32">
        <f>SUM(C16:N16)</f>
        <v>100</v>
      </c>
      <c r="Y16" s="11" t="str">
        <f>IF(X16=100,"ОК"," ")</f>
        <v>ОК</v>
      </c>
    </row>
    <row r="17" spans="2:25" s="10" customFormat="1" ht="12.75" customHeight="1">
      <c r="B17" s="31">
        <v>28</v>
      </c>
      <c r="C17" s="33">
        <v>93.6923</v>
      </c>
      <c r="D17" s="33">
        <v>3.13</v>
      </c>
      <c r="E17" s="33">
        <v>1.1986</v>
      </c>
      <c r="F17" s="33">
        <v>0.2086</v>
      </c>
      <c r="G17" s="33">
        <v>0.3338</v>
      </c>
      <c r="H17" s="33">
        <v>0.0042</v>
      </c>
      <c r="I17" s="33">
        <v>0.1056</v>
      </c>
      <c r="J17" s="33">
        <v>0.0946</v>
      </c>
      <c r="K17" s="33">
        <v>0.0997</v>
      </c>
      <c r="L17" s="33">
        <v>0.0035</v>
      </c>
      <c r="M17" s="33">
        <v>0.6617</v>
      </c>
      <c r="N17" s="33">
        <v>0.4674</v>
      </c>
      <c r="O17" s="38">
        <v>0.7267</v>
      </c>
      <c r="P17" s="33">
        <v>35.2556</v>
      </c>
      <c r="Q17" s="35">
        <f>P17*1000/4.1868</f>
        <v>8420.655393140345</v>
      </c>
      <c r="R17" s="34">
        <v>50.2796</v>
      </c>
      <c r="S17" s="39"/>
      <c r="T17" s="12"/>
      <c r="U17" s="9"/>
      <c r="V17" s="9"/>
      <c r="X17" s="32">
        <f>SUM(C17:N17)</f>
        <v>99.99999999999999</v>
      </c>
      <c r="Y17" s="11" t="str">
        <f>IF(X17=100,"ОК"," ")</f>
        <v>ОК</v>
      </c>
    </row>
    <row r="18" spans="2:25" s="10" customFormat="1" ht="12.75" customHeight="1">
      <c r="B18" s="31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8"/>
      <c r="P18" s="33"/>
      <c r="Q18" s="36"/>
      <c r="R18" s="34"/>
      <c r="S18" s="34"/>
      <c r="T18" s="23"/>
      <c r="U18" s="9"/>
      <c r="V18" s="9"/>
      <c r="X18" s="32">
        <f>SUM(C18:N18)</f>
        <v>0</v>
      </c>
      <c r="Y18" s="11" t="str">
        <f>IF(X18=100,"ОК"," ")</f>
        <v> </v>
      </c>
    </row>
    <row r="19" spans="2:26" ht="12.75" customHeight="1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22"/>
      <c r="X19" s="5"/>
      <c r="Y19" s="6"/>
      <c r="Z19"/>
    </row>
    <row r="20" spans="3:21" ht="12.75" customHeight="1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3:21" ht="12.75" customHeight="1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1"/>
      <c r="R21" s="21"/>
      <c r="S21" s="21"/>
      <c r="T21" s="21"/>
      <c r="U21" s="21"/>
    </row>
    <row r="22" spans="3:18" ht="12.75" customHeight="1">
      <c r="C22" s="27" t="s">
        <v>43</v>
      </c>
      <c r="D22" s="25"/>
      <c r="E22" s="25"/>
      <c r="F22" s="25"/>
      <c r="G22" s="25"/>
      <c r="H22" s="25"/>
      <c r="I22" s="25"/>
      <c r="J22" s="25"/>
      <c r="K22" s="25"/>
      <c r="L22" s="25"/>
      <c r="M22" s="25" t="s">
        <v>44</v>
      </c>
      <c r="N22" s="25"/>
      <c r="O22" s="25"/>
      <c r="P22" s="25"/>
      <c r="Q22" s="25"/>
      <c r="R22" s="25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7" t="s">
        <v>40</v>
      </c>
      <c r="D24" s="28"/>
      <c r="E24" s="28"/>
      <c r="F24" s="28"/>
      <c r="G24" s="28"/>
      <c r="H24" s="28"/>
      <c r="I24" s="28"/>
      <c r="J24" s="28"/>
      <c r="K24" s="28"/>
      <c r="L24" s="28"/>
      <c r="M24" s="28" t="s">
        <v>41</v>
      </c>
      <c r="N24" s="28"/>
      <c r="O24" s="28"/>
      <c r="P24" s="28"/>
      <c r="Q24" s="28"/>
      <c r="R24" s="28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2016-04-01T10:01:34Z</dcterms:modified>
  <cp:category/>
  <cp:version/>
  <cp:contentType/>
  <cp:contentStatus/>
</cp:coreProperties>
</file>