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'Лист1'!$C$18</definedName>
    <definedName name="OLE_LINK2" localSheetId="0">'Лист1'!$Y$13</definedName>
    <definedName name="OLE_LINK3" localSheetId="0">'Лист1'!#REF!</definedName>
    <definedName name="OLE_LINK5" localSheetId="0">'Лист1'!#REF!</definedName>
    <definedName name="_xlnm.Print_Area" localSheetId="0">'Лист1'!$A$3:$Y$55</definedName>
  </definedNames>
  <calcPr fullCalcOnLoad="1"/>
</workbook>
</file>

<file path=xl/sharedStrings.xml><?xml version="1.0" encoding="utf-8"?>
<sst xmlns="http://schemas.openxmlformats.org/spreadsheetml/2006/main" count="51" uniqueCount="47">
  <si>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</si>
  <si>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</si>
  <si>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</si>
  <si>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</si>
  <si>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</si>
  <si>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</si>
  <si>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</si>
  <si>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</si>
  <si>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</si>
  <si>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</si>
  <si>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</si>
  <si>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</si>
  <si>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</si>
  <si>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</si>
  <si>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</si>
  <si>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</si>
  <si>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</si>
  <si>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</si>
  <si>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</si>
  <si>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</si>
  <si>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</si>
  <si>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</si>
  <si>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</si>
  <si>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</si>
  <si>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</si>
  <si>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</si>
  <si>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</si>
  <si>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</si>
  <si>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</si>
  <si>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</si>
  <si>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</si>
  <si>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</si>
  <si>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</si>
  <si>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</si>
  <si>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</si>
  <si>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</si>
  <si>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</si>
  <si>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</si>
  <si>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</si>
  <si>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</si>
  <si>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відсутні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</si>
  <si>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01.03.2016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31.03.2016 </t>
    </r>
    <r>
      <rPr>
        <u val="single"/>
        <sz val="11"/>
        <rFont val="Arial"/>
        <family val="2"/>
      </rPr>
      <t xml:space="preserve">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</si>
  <si>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ГРС-3м.Запоріжжя</t>
    </r>
    <r>
      <rPr>
        <sz val="11"/>
        <rFont val="Arial"/>
        <family val="2"/>
      </rPr>
      <t xml:space="preserve">, ГРС-м.Вільнянськ,ГРС-м.Гуляйполе, </t>
    </r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</si>
  <si>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</si>
  <si>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</si>
  <si>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Бондаренко В.Г.</t>
  </si>
  <si>
    <t xml:space="preserve">В.о.начальника  Запорізького    ЛВУМГ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</si>
</sst>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wrapText="1"/>
    </xf>
    <xf numFmtId="16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wrapText="1"/>
    </xf>
    <xf numFmtId="171" fontId="9" fillId="0" borderId="10" xfId="0" applyNumberFormat="1" applyFont="1" applyBorder="1" applyAlignment="1">
      <alignment horizontal="center" vertical="top" wrapText="1"/>
    </xf>
    <xf numFmtId="171" fontId="56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wrapText="1"/>
    </xf>
    <xf numFmtId="170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top" wrapText="1"/>
    </xf>
    <xf numFmtId="171" fontId="9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71" fontId="9" fillId="0" borderId="10" xfId="0" applyNumberFormat="1" applyFont="1" applyBorder="1" applyAlignment="1">
      <alignment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  <xf numFmtId="0" fontId="11" fillId="0" borderId="1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left" vertical="center" textRotation="90" wrapText="1"/>
    </xf>
    <xf numFmtId="0" fontId="11" fillId="0" borderId="16" xfId="0" applyFont="1" applyBorder="1" applyAlignment="1">
      <alignment horizontal="left" vertical="center" textRotation="90" wrapText="1"/>
    </xf>
    <xf numFmtId="0" fontId="11" fillId="0" borderId="17" xfId="0" applyFont="1" applyBorder="1" applyAlignment="1">
      <alignment horizontal="left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tabSelected="1" zoomScalePageLayoutView="0" workbookViewId="0" topLeftCell="D34">
      <selection activeCell="V47" sqref="V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7" customWidth="1"/>
  </cols>
  <sheetData>
    <row r="1" spans="2:8" ht="12.75">
      <c r="B1" s="35" t="s">
        <v>31</v>
      </c>
      <c r="C1" s="35"/>
      <c r="D1" s="35"/>
      <c r="E1" s="35"/>
      <c r="F1" s="35"/>
      <c r="G1" s="35"/>
      <c r="H1" s="35"/>
    </row>
    <row r="2" spans="2:8" ht="12.75">
      <c r="B2" s="35" t="s">
        <v>32</v>
      </c>
      <c r="C2" s="35"/>
      <c r="D2" s="35"/>
      <c r="E2" s="35"/>
      <c r="F2" s="35"/>
      <c r="G2" s="35"/>
      <c r="H2" s="35"/>
    </row>
    <row r="3" spans="2:27" ht="12.75">
      <c r="B3" s="36" t="s">
        <v>33</v>
      </c>
      <c r="C3" s="36"/>
      <c r="D3" s="36"/>
      <c r="E3" s="35"/>
      <c r="F3" s="35"/>
      <c r="G3" s="35"/>
      <c r="H3" s="35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5" t="s">
        <v>34</v>
      </c>
      <c r="C4" s="35"/>
      <c r="D4" s="35"/>
      <c r="E4" s="35"/>
      <c r="F4" s="35"/>
      <c r="G4" s="35"/>
      <c r="H4" s="35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5" t="s">
        <v>39</v>
      </c>
      <c r="C5" s="35"/>
      <c r="D5" s="35"/>
      <c r="E5" s="35"/>
      <c r="F5" s="35"/>
      <c r="G5" s="35"/>
      <c r="H5" s="35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5">
      <c r="B6" s="34"/>
      <c r="C6" s="48" t="s">
        <v>19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18" customHeight="1"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4" t="s">
        <v>44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"/>
      <c r="AA8" s="4"/>
    </row>
    <row r="9" spans="2:27" ht="18" customHeight="1">
      <c r="B9" s="54" t="s">
        <v>43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4"/>
      <c r="AA9" s="4"/>
    </row>
    <row r="10" spans="2:27" ht="18" customHeight="1">
      <c r="B10" s="57" t="s">
        <v>41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4"/>
      <c r="AA10" s="4"/>
    </row>
    <row r="11" spans="2:27" ht="12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4"/>
      <c r="AA11" s="4"/>
    </row>
    <row r="12" spans="2:29" ht="30" customHeight="1">
      <c r="B12" s="43" t="s">
        <v>27</v>
      </c>
      <c r="C12" s="40" t="s">
        <v>18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0" t="s">
        <v>7</v>
      </c>
      <c r="P12" s="41"/>
      <c r="Q12" s="41"/>
      <c r="R12" s="41"/>
      <c r="S12" s="41"/>
      <c r="T12" s="41"/>
      <c r="U12" s="50" t="s">
        <v>23</v>
      </c>
      <c r="V12" s="43" t="s">
        <v>24</v>
      </c>
      <c r="W12" s="43" t="s">
        <v>38</v>
      </c>
      <c r="X12" s="43" t="s">
        <v>26</v>
      </c>
      <c r="Y12" s="43" t="s">
        <v>25</v>
      </c>
      <c r="Z12" s="4"/>
      <c r="AB12" s="7"/>
      <c r="AC12"/>
    </row>
    <row r="13" spans="2:29" ht="48.75" customHeight="1">
      <c r="B13" s="44"/>
      <c r="C13" s="47" t="s">
        <v>3</v>
      </c>
      <c r="D13" s="53" t="s">
        <v>4</v>
      </c>
      <c r="E13" s="53" t="s">
        <v>5</v>
      </c>
      <c r="F13" s="53" t="s">
        <v>6</v>
      </c>
      <c r="G13" s="53" t="s">
        <v>9</v>
      </c>
      <c r="H13" s="53" t="s">
        <v>10</v>
      </c>
      <c r="I13" s="53" t="s">
        <v>11</v>
      </c>
      <c r="J13" s="53" t="s">
        <v>12</v>
      </c>
      <c r="K13" s="53" t="s">
        <v>13</v>
      </c>
      <c r="L13" s="53" t="s">
        <v>14</v>
      </c>
      <c r="M13" s="43" t="s">
        <v>15</v>
      </c>
      <c r="N13" s="43" t="s">
        <v>16</v>
      </c>
      <c r="O13" s="43" t="s">
        <v>8</v>
      </c>
      <c r="P13" s="43" t="s">
        <v>20</v>
      </c>
      <c r="Q13" s="43" t="s">
        <v>35</v>
      </c>
      <c r="R13" s="43" t="s">
        <v>21</v>
      </c>
      <c r="S13" s="43" t="s">
        <v>36</v>
      </c>
      <c r="T13" s="43" t="s">
        <v>22</v>
      </c>
      <c r="U13" s="51"/>
      <c r="V13" s="44"/>
      <c r="W13" s="44"/>
      <c r="X13" s="44"/>
      <c r="Y13" s="44"/>
      <c r="Z13" s="4"/>
      <c r="AB13" s="7"/>
      <c r="AC13"/>
    </row>
    <row r="14" spans="2:29" ht="15.75" customHeight="1">
      <c r="B14" s="44"/>
      <c r="C14" s="47"/>
      <c r="D14" s="53"/>
      <c r="E14" s="53"/>
      <c r="F14" s="53"/>
      <c r="G14" s="53"/>
      <c r="H14" s="53"/>
      <c r="I14" s="53"/>
      <c r="J14" s="53"/>
      <c r="K14" s="53"/>
      <c r="L14" s="53"/>
      <c r="M14" s="44"/>
      <c r="N14" s="44"/>
      <c r="O14" s="44"/>
      <c r="P14" s="44"/>
      <c r="Q14" s="44"/>
      <c r="R14" s="44"/>
      <c r="S14" s="44"/>
      <c r="T14" s="44"/>
      <c r="U14" s="51"/>
      <c r="V14" s="44"/>
      <c r="W14" s="44"/>
      <c r="X14" s="44"/>
      <c r="Y14" s="44"/>
      <c r="Z14" s="4"/>
      <c r="AB14" s="7"/>
      <c r="AC14"/>
    </row>
    <row r="15" spans="2:29" ht="30" customHeight="1">
      <c r="B15" s="56"/>
      <c r="C15" s="47"/>
      <c r="D15" s="53"/>
      <c r="E15" s="53"/>
      <c r="F15" s="53"/>
      <c r="G15" s="53"/>
      <c r="H15" s="53"/>
      <c r="I15" s="53"/>
      <c r="J15" s="53"/>
      <c r="K15" s="53"/>
      <c r="L15" s="53"/>
      <c r="M15" s="45"/>
      <c r="N15" s="45"/>
      <c r="O15" s="45"/>
      <c r="P15" s="45"/>
      <c r="Q15" s="45"/>
      <c r="R15" s="45"/>
      <c r="S15" s="45"/>
      <c r="T15" s="45"/>
      <c r="U15" s="52"/>
      <c r="V15" s="45"/>
      <c r="W15" s="45"/>
      <c r="X15" s="45"/>
      <c r="Y15" s="45"/>
      <c r="Z15" s="4"/>
      <c r="AB15" s="7"/>
      <c r="AC15"/>
    </row>
    <row r="16" spans="2:29" ht="12.75">
      <c r="B16" s="21">
        <v>1</v>
      </c>
      <c r="C16" s="31">
        <v>94.6109</v>
      </c>
      <c r="D16" s="22">
        <v>2.9115</v>
      </c>
      <c r="E16" s="22">
        <v>0.8655</v>
      </c>
      <c r="F16" s="22">
        <v>0.1203</v>
      </c>
      <c r="G16" s="22">
        <v>0.145</v>
      </c>
      <c r="H16" s="22">
        <v>0.0021</v>
      </c>
      <c r="I16" s="22">
        <v>0.0331</v>
      </c>
      <c r="J16" s="22">
        <v>0.0258</v>
      </c>
      <c r="K16" s="22">
        <v>0.015</v>
      </c>
      <c r="L16" s="22">
        <v>0.009</v>
      </c>
      <c r="M16" s="22">
        <v>1.0362</v>
      </c>
      <c r="N16" s="22">
        <v>0.2256</v>
      </c>
      <c r="O16" s="22">
        <v>0.7098</v>
      </c>
      <c r="P16" s="28">
        <v>34.51</v>
      </c>
      <c r="Q16" s="26">
        <v>8242</v>
      </c>
      <c r="R16" s="28">
        <v>38.25</v>
      </c>
      <c r="S16" s="26">
        <v>9136</v>
      </c>
      <c r="T16" s="28">
        <v>49.8241</v>
      </c>
      <c r="U16" s="10">
        <v>-21.8</v>
      </c>
      <c r="V16" s="10">
        <v>-17.3</v>
      </c>
      <c r="W16" s="22"/>
      <c r="X16" s="22"/>
      <c r="Y16" s="23"/>
      <c r="AA16" s="5">
        <f aca="true" t="shared" si="0" ref="AA16:AA46">SUM(C16:N16)</f>
        <v>100</v>
      </c>
      <c r="AB16" s="6" t="str">
        <f>IF(AA16=100,"ОК"," ")</f>
        <v>ОК</v>
      </c>
      <c r="AC16"/>
    </row>
    <row r="17" spans="2:29" ht="12.75">
      <c r="B17" s="21">
        <v>2</v>
      </c>
      <c r="C17" s="31">
        <v>94.9353</v>
      </c>
      <c r="D17" s="22">
        <v>2.7422</v>
      </c>
      <c r="E17" s="22">
        <v>0.8104</v>
      </c>
      <c r="F17" s="22">
        <v>0.1159</v>
      </c>
      <c r="G17" s="22">
        <v>0.1367</v>
      </c>
      <c r="H17" s="22">
        <v>0.0015</v>
      </c>
      <c r="I17" s="22">
        <v>0.0308</v>
      </c>
      <c r="J17" s="22">
        <v>0.0239</v>
      </c>
      <c r="K17" s="22">
        <v>0.0139</v>
      </c>
      <c r="L17" s="22">
        <v>0.0076</v>
      </c>
      <c r="M17" s="22">
        <v>0.9754</v>
      </c>
      <c r="N17" s="22">
        <v>0.2064</v>
      </c>
      <c r="O17" s="22">
        <v>0.7073</v>
      </c>
      <c r="P17" s="28">
        <v>34.44</v>
      </c>
      <c r="Q17" s="26">
        <v>8227</v>
      </c>
      <c r="R17" s="28">
        <v>38.18</v>
      </c>
      <c r="S17" s="26">
        <v>9120</v>
      </c>
      <c r="T17" s="28">
        <v>49.83</v>
      </c>
      <c r="U17" s="10">
        <v>-20.4</v>
      </c>
      <c r="V17" s="10">
        <v>-15.3</v>
      </c>
      <c r="W17" s="22"/>
      <c r="X17" s="22"/>
      <c r="Y17" s="23"/>
      <c r="AA17" s="5">
        <f t="shared" si="0"/>
        <v>99.99999999999999</v>
      </c>
      <c r="AB17" s="6" t="str">
        <f>IF(AA17=100,"ОК"," ")</f>
        <v>ОК</v>
      </c>
      <c r="AC17"/>
    </row>
    <row r="18" spans="2:29" ht="12.75">
      <c r="B18" s="21">
        <v>3</v>
      </c>
      <c r="C18" s="31">
        <v>95.0009</v>
      </c>
      <c r="D18" s="22">
        <v>2.6981</v>
      </c>
      <c r="E18" s="22">
        <v>0.8115</v>
      </c>
      <c r="F18" s="22">
        <v>0.1163</v>
      </c>
      <c r="G18" s="22">
        <v>0.1363</v>
      </c>
      <c r="H18" s="22">
        <v>0.0014</v>
      </c>
      <c r="I18" s="22">
        <v>0.0306</v>
      </c>
      <c r="J18" s="22">
        <v>0.0237</v>
      </c>
      <c r="K18" s="22">
        <v>0.0119</v>
      </c>
      <c r="L18" s="22">
        <v>0.0081</v>
      </c>
      <c r="M18" s="22">
        <v>0.9521</v>
      </c>
      <c r="N18" s="22">
        <v>0.209</v>
      </c>
      <c r="O18" s="22">
        <v>0.7069</v>
      </c>
      <c r="P18" s="28">
        <v>34.44</v>
      </c>
      <c r="Q18" s="26">
        <v>8225</v>
      </c>
      <c r="R18" s="28">
        <v>38.18</v>
      </c>
      <c r="S18" s="26">
        <v>9118</v>
      </c>
      <c r="T18" s="28">
        <v>49.83</v>
      </c>
      <c r="U18" s="10">
        <v>-20.3</v>
      </c>
      <c r="V18" s="10">
        <v>-15</v>
      </c>
      <c r="W18" s="22"/>
      <c r="X18" s="23"/>
      <c r="Y18" s="23"/>
      <c r="AA18" s="5">
        <f t="shared" si="0"/>
        <v>99.99990000000001</v>
      </c>
      <c r="AB18" s="6" t="str">
        <f>IF(AA18=100,"ОК"," ")</f>
        <v> </v>
      </c>
      <c r="AC18"/>
    </row>
    <row r="19" spans="2:29" ht="12.75">
      <c r="B19" s="21">
        <v>4</v>
      </c>
      <c r="C19" s="31">
        <v>95.045</v>
      </c>
      <c r="D19" s="22">
        <v>2.6788</v>
      </c>
      <c r="E19" s="22">
        <v>0.814</v>
      </c>
      <c r="F19" s="22">
        <v>0.117</v>
      </c>
      <c r="G19" s="22">
        <v>0.1363</v>
      </c>
      <c r="H19" s="22">
        <v>0.0015</v>
      </c>
      <c r="I19" s="22">
        <v>0.0303</v>
      </c>
      <c r="J19" s="22">
        <v>0.0236</v>
      </c>
      <c r="K19" s="22">
        <v>0.011</v>
      </c>
      <c r="L19" s="22">
        <v>0.0084</v>
      </c>
      <c r="M19" s="22">
        <v>0.9263</v>
      </c>
      <c r="N19" s="22">
        <v>0.2078</v>
      </c>
      <c r="O19" s="22">
        <v>0.7066</v>
      </c>
      <c r="P19" s="28">
        <v>34.44</v>
      </c>
      <c r="Q19" s="26">
        <v>8226</v>
      </c>
      <c r="R19" s="28">
        <v>38.18</v>
      </c>
      <c r="S19" s="26">
        <v>9119</v>
      </c>
      <c r="T19" s="28">
        <v>49.85</v>
      </c>
      <c r="U19" s="10">
        <v>-20.1</v>
      </c>
      <c r="V19" s="10">
        <v>-14.9</v>
      </c>
      <c r="W19" s="22"/>
      <c r="X19" s="22"/>
      <c r="Y19" s="23"/>
      <c r="AA19" s="5">
        <f t="shared" si="0"/>
        <v>99.99999999999999</v>
      </c>
      <c r="AB19" s="6" t="str">
        <f aca="true" t="shared" si="1" ref="AB19:AB48">IF(AA19=100,"ОК"," ")</f>
        <v>ОК</v>
      </c>
      <c r="AC19"/>
    </row>
    <row r="20" spans="2:29" ht="12.75">
      <c r="B20" s="21">
        <v>5</v>
      </c>
      <c r="C20" s="3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6"/>
      <c r="R20" s="28"/>
      <c r="S20" s="26"/>
      <c r="T20" s="28"/>
      <c r="U20" s="10"/>
      <c r="V20" s="10"/>
      <c r="W20" s="22"/>
      <c r="X20" s="22"/>
      <c r="Y20" s="23"/>
      <c r="AA20" s="5">
        <f t="shared" si="0"/>
        <v>0</v>
      </c>
      <c r="AB20" s="6" t="str">
        <f t="shared" si="1"/>
        <v> </v>
      </c>
      <c r="AC20"/>
    </row>
    <row r="21" spans="2:29" ht="12.75">
      <c r="B21" s="21">
        <v>6</v>
      </c>
      <c r="C21" s="3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8"/>
      <c r="Q21" s="26"/>
      <c r="R21" s="28"/>
      <c r="S21" s="26"/>
      <c r="T21" s="28"/>
      <c r="U21" s="10"/>
      <c r="V21" s="10"/>
      <c r="W21" s="22"/>
      <c r="X21" s="22"/>
      <c r="Y21" s="23"/>
      <c r="AA21" s="5">
        <f t="shared" si="0"/>
        <v>0</v>
      </c>
      <c r="AB21" s="6" t="str">
        <f t="shared" si="1"/>
        <v> </v>
      </c>
      <c r="AC21"/>
    </row>
    <row r="22" spans="2:29" ht="12.75">
      <c r="B22" s="21">
        <v>7</v>
      </c>
      <c r="C22" s="3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8"/>
      <c r="Q22" s="26"/>
      <c r="R22" s="28"/>
      <c r="S22" s="26"/>
      <c r="T22" s="28"/>
      <c r="U22" s="10"/>
      <c r="V22" s="10"/>
      <c r="W22" s="22"/>
      <c r="X22" s="22"/>
      <c r="Y22" s="23"/>
      <c r="AA22" s="5">
        <f t="shared" si="0"/>
        <v>0</v>
      </c>
      <c r="AB22" s="6" t="str">
        <f t="shared" si="1"/>
        <v> </v>
      </c>
      <c r="AC22"/>
    </row>
    <row r="23" spans="2:29" ht="12.75">
      <c r="B23" s="21">
        <v>8</v>
      </c>
      <c r="C23" s="3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8"/>
      <c r="Q23" s="26"/>
      <c r="R23" s="28"/>
      <c r="S23" s="26"/>
      <c r="T23" s="28"/>
      <c r="U23" s="10"/>
      <c r="V23" s="10"/>
      <c r="W23" s="22"/>
      <c r="X23" s="22"/>
      <c r="Y23" s="23"/>
      <c r="AA23" s="5">
        <f t="shared" si="0"/>
        <v>0</v>
      </c>
      <c r="AB23" s="6" t="str">
        <f t="shared" si="1"/>
        <v> </v>
      </c>
      <c r="AC23"/>
    </row>
    <row r="24" spans="2:29" ht="15" customHeight="1">
      <c r="B24" s="21">
        <v>9</v>
      </c>
      <c r="C24" s="31">
        <v>94.6139</v>
      </c>
      <c r="D24" s="22">
        <v>2.8979</v>
      </c>
      <c r="E24" s="22">
        <v>0.8688</v>
      </c>
      <c r="F24" s="22">
        <v>0.1221</v>
      </c>
      <c r="G24" s="22">
        <v>0.1468</v>
      </c>
      <c r="H24" s="22">
        <v>0.0016</v>
      </c>
      <c r="I24" s="22">
        <v>0.0318</v>
      </c>
      <c r="J24" s="22">
        <v>0.0247</v>
      </c>
      <c r="K24" s="22">
        <v>0.013</v>
      </c>
      <c r="L24" s="22">
        <v>0.0056</v>
      </c>
      <c r="M24" s="22">
        <v>1.0485</v>
      </c>
      <c r="N24" s="22">
        <v>0.2255</v>
      </c>
      <c r="O24" s="22">
        <v>0.7098</v>
      </c>
      <c r="P24" s="28">
        <v>34.498</v>
      </c>
      <c r="Q24" s="26">
        <v>8240</v>
      </c>
      <c r="R24" s="28">
        <v>38.241</v>
      </c>
      <c r="S24" s="26">
        <v>9134</v>
      </c>
      <c r="T24" s="28">
        <v>49.8157</v>
      </c>
      <c r="U24" s="10">
        <v>-14.8</v>
      </c>
      <c r="V24" s="10">
        <v>-9.1</v>
      </c>
      <c r="W24" s="37"/>
      <c r="X24" s="37">
        <v>0.0004</v>
      </c>
      <c r="Y24" s="37">
        <v>0</v>
      </c>
      <c r="AA24" s="5">
        <f t="shared" si="0"/>
        <v>100.00019999999999</v>
      </c>
      <c r="AB24" s="6" t="str">
        <f t="shared" si="1"/>
        <v> </v>
      </c>
      <c r="AC24"/>
    </row>
    <row r="25" spans="2:29" ht="12.75">
      <c r="B25" s="21">
        <v>10</v>
      </c>
      <c r="C25" s="31">
        <v>94.6604</v>
      </c>
      <c r="D25" s="22">
        <v>2.8912</v>
      </c>
      <c r="E25" s="22">
        <v>0.8692</v>
      </c>
      <c r="F25" s="22">
        <v>0.1216</v>
      </c>
      <c r="G25" s="22">
        <v>0.1452</v>
      </c>
      <c r="H25" s="22">
        <v>0.0014</v>
      </c>
      <c r="I25" s="22">
        <v>0.0317</v>
      </c>
      <c r="J25" s="22">
        <v>0.0246</v>
      </c>
      <c r="K25" s="22">
        <v>0.0142</v>
      </c>
      <c r="L25" s="22">
        <v>0.0055</v>
      </c>
      <c r="M25" s="22">
        <v>1.0131</v>
      </c>
      <c r="N25" s="22">
        <v>0.2221</v>
      </c>
      <c r="O25" s="22">
        <v>0.7095</v>
      </c>
      <c r="P25" s="28">
        <v>34.509</v>
      </c>
      <c r="Q25" s="26">
        <v>8242</v>
      </c>
      <c r="R25" s="28">
        <v>38.25</v>
      </c>
      <c r="S25" s="26">
        <v>9137</v>
      </c>
      <c r="T25" s="28">
        <v>49.84</v>
      </c>
      <c r="U25" s="10">
        <v>-14.9</v>
      </c>
      <c r="V25" s="10">
        <v>-9.2</v>
      </c>
      <c r="W25" s="22"/>
      <c r="X25" s="22"/>
      <c r="Y25" s="24"/>
      <c r="AA25" s="5">
        <f t="shared" si="0"/>
        <v>100.0002</v>
      </c>
      <c r="AB25" s="6" t="str">
        <f t="shared" si="1"/>
        <v> </v>
      </c>
      <c r="AC25"/>
    </row>
    <row r="26" spans="2:29" ht="12.75">
      <c r="B26" s="21">
        <v>11</v>
      </c>
      <c r="C26" s="31">
        <v>94.4981</v>
      </c>
      <c r="D26" s="22">
        <v>2.986</v>
      </c>
      <c r="E26" s="22">
        <v>0.8819</v>
      </c>
      <c r="F26" s="22">
        <v>0.1226</v>
      </c>
      <c r="G26" s="22">
        <v>0.1486</v>
      </c>
      <c r="H26" s="22">
        <v>0.002</v>
      </c>
      <c r="I26" s="22">
        <v>0.0328</v>
      </c>
      <c r="J26" s="22">
        <v>0.0257</v>
      </c>
      <c r="K26" s="22">
        <v>0.0152</v>
      </c>
      <c r="L26" s="22">
        <v>0.0058</v>
      </c>
      <c r="M26" s="22">
        <v>1.0603</v>
      </c>
      <c r="N26" s="22">
        <v>0.2211</v>
      </c>
      <c r="O26" s="22">
        <v>0.7106</v>
      </c>
      <c r="P26" s="28">
        <v>34.53</v>
      </c>
      <c r="Q26" s="26">
        <v>8248</v>
      </c>
      <c r="R26" s="28">
        <v>38.28</v>
      </c>
      <c r="S26" s="26">
        <v>9142</v>
      </c>
      <c r="T26" s="28">
        <v>49.83</v>
      </c>
      <c r="U26" s="10">
        <v>-15.1</v>
      </c>
      <c r="V26" s="10">
        <v>-9.4</v>
      </c>
      <c r="W26" s="22"/>
      <c r="X26" s="22"/>
      <c r="Y26" s="24"/>
      <c r="AA26" s="5">
        <f t="shared" si="0"/>
        <v>100.00009999999999</v>
      </c>
      <c r="AB26" s="6" t="str">
        <f t="shared" si="1"/>
        <v> </v>
      </c>
      <c r="AC26"/>
    </row>
    <row r="27" spans="2:29" ht="12.75">
      <c r="B27" s="21">
        <v>12</v>
      </c>
      <c r="C27" s="31">
        <v>94.5265</v>
      </c>
      <c r="D27" s="22">
        <v>2.947</v>
      </c>
      <c r="E27" s="22">
        <v>0.8701</v>
      </c>
      <c r="F27" s="22">
        <v>0.1208</v>
      </c>
      <c r="G27" s="22">
        <v>0.1464</v>
      </c>
      <c r="H27" s="22">
        <v>0.0016</v>
      </c>
      <c r="I27" s="22">
        <v>0.0315</v>
      </c>
      <c r="J27" s="22">
        <v>0.0246</v>
      </c>
      <c r="K27" s="22">
        <v>0.0137</v>
      </c>
      <c r="L27" s="22">
        <v>0.0063</v>
      </c>
      <c r="M27" s="22">
        <v>1.0885</v>
      </c>
      <c r="N27" s="22">
        <v>0.2229</v>
      </c>
      <c r="O27" s="22">
        <v>0.7102</v>
      </c>
      <c r="P27" s="28">
        <v>34.5</v>
      </c>
      <c r="Q27" s="26">
        <v>8240</v>
      </c>
      <c r="R27" s="28">
        <v>38.24</v>
      </c>
      <c r="S27" s="26">
        <v>9134</v>
      </c>
      <c r="T27" s="28">
        <v>49.8</v>
      </c>
      <c r="U27" s="10">
        <v>-15.1</v>
      </c>
      <c r="V27" s="10">
        <v>-9.4</v>
      </c>
      <c r="W27" s="22" t="s">
        <v>40</v>
      </c>
      <c r="X27" s="22"/>
      <c r="Y27" s="24"/>
      <c r="AA27" s="5">
        <f t="shared" si="0"/>
        <v>99.99989999999998</v>
      </c>
      <c r="AB27" s="6" t="str">
        <f t="shared" si="1"/>
        <v> </v>
      </c>
      <c r="AC27"/>
    </row>
    <row r="28" spans="2:29" ht="12.75">
      <c r="B28" s="21">
        <v>13</v>
      </c>
      <c r="C28" s="3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8"/>
      <c r="Q28" s="26"/>
      <c r="R28" s="28"/>
      <c r="S28" s="26"/>
      <c r="T28" s="28"/>
      <c r="U28" s="10"/>
      <c r="V28" s="10"/>
      <c r="W28" s="22"/>
      <c r="X28" s="22"/>
      <c r="Y28" s="24"/>
      <c r="AA28" s="5">
        <f t="shared" si="0"/>
        <v>0</v>
      </c>
      <c r="AB28" s="6" t="str">
        <f t="shared" si="1"/>
        <v> </v>
      </c>
      <c r="AC28"/>
    </row>
    <row r="29" spans="2:29" ht="12.75">
      <c r="B29" s="21">
        <v>14</v>
      </c>
      <c r="C29" s="31">
        <v>94.6533</v>
      </c>
      <c r="D29" s="22">
        <v>2.8981</v>
      </c>
      <c r="E29" s="22">
        <v>0.8546</v>
      </c>
      <c r="F29" s="22">
        <v>0.1186</v>
      </c>
      <c r="G29" s="22">
        <v>0.1429</v>
      </c>
      <c r="H29" s="22">
        <v>0.0013</v>
      </c>
      <c r="I29" s="22">
        <v>0.0315</v>
      </c>
      <c r="J29" s="22">
        <v>0.0245</v>
      </c>
      <c r="K29" s="22">
        <v>0.0133</v>
      </c>
      <c r="L29" s="22">
        <v>0.0068</v>
      </c>
      <c r="M29" s="22">
        <v>1.0403</v>
      </c>
      <c r="N29" s="22">
        <v>0.2147</v>
      </c>
      <c r="O29" s="22">
        <v>0.7093</v>
      </c>
      <c r="P29" s="28">
        <v>34.49</v>
      </c>
      <c r="Q29" s="26">
        <v>8238</v>
      </c>
      <c r="R29" s="28">
        <v>38.23</v>
      </c>
      <c r="S29" s="26">
        <v>9132</v>
      </c>
      <c r="T29" s="28">
        <v>49.85</v>
      </c>
      <c r="U29" s="10">
        <v>-15.2</v>
      </c>
      <c r="V29" s="10">
        <v>-9.5</v>
      </c>
      <c r="W29" s="22"/>
      <c r="X29" s="22"/>
      <c r="Y29" s="23"/>
      <c r="AA29" s="5">
        <f t="shared" si="0"/>
        <v>99.9999</v>
      </c>
      <c r="AB29" s="6" t="str">
        <f t="shared" si="1"/>
        <v> </v>
      </c>
      <c r="AC29"/>
    </row>
    <row r="30" spans="2:29" ht="12.75">
      <c r="B30" s="21">
        <v>15</v>
      </c>
      <c r="C30" s="31">
        <v>94.8368</v>
      </c>
      <c r="D30" s="22">
        <v>2.8051</v>
      </c>
      <c r="E30" s="22">
        <v>0.8342</v>
      </c>
      <c r="F30" s="22">
        <v>0.115</v>
      </c>
      <c r="G30" s="22">
        <v>0.1361</v>
      </c>
      <c r="H30" s="22">
        <v>0.0015</v>
      </c>
      <c r="I30" s="22">
        <v>0.03</v>
      </c>
      <c r="J30" s="22">
        <v>0.0234</v>
      </c>
      <c r="K30" s="22">
        <v>0.0137</v>
      </c>
      <c r="L30" s="22">
        <v>0.006</v>
      </c>
      <c r="M30" s="22">
        <v>0.9824</v>
      </c>
      <c r="N30" s="22">
        <v>0.2159</v>
      </c>
      <c r="O30" s="22">
        <v>0.708</v>
      </c>
      <c r="P30" s="28">
        <v>34.4649</v>
      </c>
      <c r="Q30" s="26">
        <v>8232</v>
      </c>
      <c r="R30" s="28">
        <v>38.21</v>
      </c>
      <c r="S30" s="26">
        <v>9125</v>
      </c>
      <c r="T30" s="28">
        <v>49.83</v>
      </c>
      <c r="U30" s="10">
        <v>-15.9</v>
      </c>
      <c r="V30" s="10">
        <v>-10.8</v>
      </c>
      <c r="W30" s="22"/>
      <c r="X30" s="22"/>
      <c r="Y30" s="23"/>
      <c r="AA30" s="5">
        <f t="shared" si="0"/>
        <v>100.00009999999997</v>
      </c>
      <c r="AB30" s="6" t="str">
        <f t="shared" si="1"/>
        <v> </v>
      </c>
      <c r="AC30"/>
    </row>
    <row r="31" spans="2:29" ht="12.75">
      <c r="B31" s="25">
        <v>16</v>
      </c>
      <c r="C31" s="23">
        <v>94.4742</v>
      </c>
      <c r="D31" s="22">
        <v>3.0087</v>
      </c>
      <c r="E31" s="22">
        <v>0.8762</v>
      </c>
      <c r="F31" s="22">
        <v>0.1161</v>
      </c>
      <c r="G31" s="22">
        <v>0.1446</v>
      </c>
      <c r="H31" s="22">
        <v>0.0021</v>
      </c>
      <c r="I31" s="22">
        <v>0.0322</v>
      </c>
      <c r="J31" s="22">
        <v>0.0252</v>
      </c>
      <c r="K31" s="22">
        <v>0.0169</v>
      </c>
      <c r="L31" s="22">
        <v>0.0073</v>
      </c>
      <c r="M31" s="22">
        <v>1.0612</v>
      </c>
      <c r="N31" s="22">
        <v>0.2352</v>
      </c>
      <c r="O31" s="22">
        <v>0.7107</v>
      </c>
      <c r="P31" s="28">
        <v>34.523</v>
      </c>
      <c r="Q31" s="26">
        <v>8246</v>
      </c>
      <c r="R31" s="28">
        <v>38.2676</v>
      </c>
      <c r="S31" s="26">
        <v>9140</v>
      </c>
      <c r="T31" s="28">
        <v>49.8177</v>
      </c>
      <c r="U31" s="10">
        <v>-15.5</v>
      </c>
      <c r="V31" s="10">
        <v>-10.5</v>
      </c>
      <c r="W31" s="22"/>
      <c r="X31" s="22"/>
      <c r="Y31" s="23"/>
      <c r="AA31" s="5">
        <f t="shared" si="0"/>
        <v>99.99990000000001</v>
      </c>
      <c r="AB31" s="6" t="str">
        <f t="shared" si="1"/>
        <v> </v>
      </c>
      <c r="AC31"/>
    </row>
    <row r="32" spans="2:29" ht="12.75">
      <c r="B32" s="25">
        <v>17</v>
      </c>
      <c r="C32" s="23">
        <v>94.6883</v>
      </c>
      <c r="D32" s="22">
        <v>2.8881</v>
      </c>
      <c r="E32" s="22">
        <v>0.8455</v>
      </c>
      <c r="F32" s="22">
        <v>0.1147</v>
      </c>
      <c r="G32" s="22">
        <v>0.1397</v>
      </c>
      <c r="H32" s="22">
        <v>0.0015</v>
      </c>
      <c r="I32" s="22">
        <v>0.0314</v>
      </c>
      <c r="J32" s="22">
        <v>0.0244</v>
      </c>
      <c r="K32" s="22">
        <v>0.015</v>
      </c>
      <c r="L32" s="22">
        <v>0.006</v>
      </c>
      <c r="M32" s="22">
        <v>1.0192</v>
      </c>
      <c r="N32" s="22">
        <v>0.226</v>
      </c>
      <c r="O32" s="22">
        <v>0.7091</v>
      </c>
      <c r="P32" s="28">
        <v>34.48</v>
      </c>
      <c r="Q32" s="26">
        <v>8236</v>
      </c>
      <c r="R32" s="28">
        <v>38.23</v>
      </c>
      <c r="S32" s="26">
        <v>9130</v>
      </c>
      <c r="T32" s="28">
        <v>49.82</v>
      </c>
      <c r="U32" s="10">
        <v>-17.3</v>
      </c>
      <c r="V32" s="10">
        <v>-13</v>
      </c>
      <c r="W32" s="22"/>
      <c r="X32" s="22"/>
      <c r="Y32" s="23"/>
      <c r="AA32" s="5">
        <f t="shared" si="0"/>
        <v>99.9998</v>
      </c>
      <c r="AB32" s="6" t="str">
        <f t="shared" si="1"/>
        <v> </v>
      </c>
      <c r="AC32"/>
    </row>
    <row r="33" spans="2:29" ht="12.75">
      <c r="B33" s="25">
        <v>18</v>
      </c>
      <c r="C33" s="23">
        <v>94.6986</v>
      </c>
      <c r="D33" s="22">
        <v>2.8805</v>
      </c>
      <c r="E33" s="22">
        <v>0.8491</v>
      </c>
      <c r="F33" s="22">
        <v>0.1164</v>
      </c>
      <c r="G33" s="22">
        <v>0.1396</v>
      </c>
      <c r="H33" s="22">
        <v>0.0013</v>
      </c>
      <c r="I33" s="22">
        <v>0.0313</v>
      </c>
      <c r="J33" s="22">
        <v>0.0244</v>
      </c>
      <c r="K33" s="22">
        <v>0.0139</v>
      </c>
      <c r="L33" s="22">
        <v>0.0064</v>
      </c>
      <c r="M33" s="22">
        <v>1.0088</v>
      </c>
      <c r="N33" s="22">
        <v>0.2299</v>
      </c>
      <c r="O33" s="22">
        <v>0.7091</v>
      </c>
      <c r="P33" s="28">
        <v>34.48</v>
      </c>
      <c r="Q33" s="26">
        <v>8237</v>
      </c>
      <c r="R33" s="28">
        <v>38.227</v>
      </c>
      <c r="S33" s="26">
        <v>9130</v>
      </c>
      <c r="T33" s="28">
        <v>49.82</v>
      </c>
      <c r="U33" s="10">
        <v>-18.4</v>
      </c>
      <c r="V33" s="10">
        <v>-14</v>
      </c>
      <c r="W33" s="22"/>
      <c r="X33" s="22"/>
      <c r="Y33" s="23"/>
      <c r="AA33" s="5">
        <f t="shared" si="0"/>
        <v>100.0002</v>
      </c>
      <c r="AB33" s="6" t="str">
        <f t="shared" si="1"/>
        <v> </v>
      </c>
      <c r="AC33"/>
    </row>
    <row r="34" spans="2:29" ht="12.75">
      <c r="B34" s="25">
        <v>19</v>
      </c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8"/>
      <c r="Q34" s="26"/>
      <c r="R34" s="28"/>
      <c r="S34" s="26"/>
      <c r="T34" s="28"/>
      <c r="U34" s="10"/>
      <c r="V34" s="10"/>
      <c r="W34" s="22"/>
      <c r="X34" s="22"/>
      <c r="Y34" s="23"/>
      <c r="AA34" s="5">
        <f t="shared" si="0"/>
        <v>0</v>
      </c>
      <c r="AB34" s="6" t="str">
        <f t="shared" si="1"/>
        <v> </v>
      </c>
      <c r="AC34"/>
    </row>
    <row r="35" spans="2:29" ht="12.75">
      <c r="B35" s="25">
        <v>20</v>
      </c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8"/>
      <c r="Q35" s="26"/>
      <c r="R35" s="28"/>
      <c r="S35" s="26"/>
      <c r="T35" s="28"/>
      <c r="U35" s="10"/>
      <c r="V35" s="10"/>
      <c r="W35" s="22"/>
      <c r="X35" s="22"/>
      <c r="Y35" s="23"/>
      <c r="AA35" s="5">
        <f t="shared" si="0"/>
        <v>0</v>
      </c>
      <c r="AB35" s="6" t="str">
        <f t="shared" si="1"/>
        <v> </v>
      </c>
      <c r="AC35"/>
    </row>
    <row r="36" spans="2:29" ht="12.75">
      <c r="B36" s="25">
        <v>21</v>
      </c>
      <c r="C36" s="23">
        <v>94.6321</v>
      </c>
      <c r="D36" s="22">
        <v>2.8961</v>
      </c>
      <c r="E36" s="22">
        <v>0.8694</v>
      </c>
      <c r="F36" s="22">
        <v>0.1215</v>
      </c>
      <c r="G36" s="22">
        <v>0.1436</v>
      </c>
      <c r="H36" s="22">
        <v>0.0014</v>
      </c>
      <c r="I36" s="22">
        <v>0.0317</v>
      </c>
      <c r="J36" s="22">
        <v>0.0255</v>
      </c>
      <c r="K36" s="22">
        <v>0.0134</v>
      </c>
      <c r="L36" s="22">
        <v>0.0068</v>
      </c>
      <c r="M36" s="22">
        <v>1.037</v>
      </c>
      <c r="N36" s="22">
        <v>0.2216</v>
      </c>
      <c r="O36" s="22">
        <v>0.7096</v>
      </c>
      <c r="P36" s="28">
        <v>34.5</v>
      </c>
      <c r="Q36" s="26">
        <v>8240</v>
      </c>
      <c r="R36" s="28">
        <v>38.24</v>
      </c>
      <c r="S36" s="26">
        <v>9134</v>
      </c>
      <c r="T36" s="28">
        <v>49.82</v>
      </c>
      <c r="U36" s="10">
        <v>-18.2</v>
      </c>
      <c r="V36" s="10">
        <v>-13.6</v>
      </c>
      <c r="W36" s="22"/>
      <c r="X36" s="22"/>
      <c r="Y36" s="23"/>
      <c r="AA36" s="5">
        <f t="shared" si="0"/>
        <v>100.0001</v>
      </c>
      <c r="AB36" s="6" t="str">
        <f t="shared" si="1"/>
        <v> </v>
      </c>
      <c r="AC36"/>
    </row>
    <row r="37" spans="2:29" ht="12.75">
      <c r="B37" s="25">
        <v>22</v>
      </c>
      <c r="C37" s="23">
        <v>94.5823</v>
      </c>
      <c r="D37" s="22">
        <v>2.9136</v>
      </c>
      <c r="E37" s="22">
        <v>0.873</v>
      </c>
      <c r="F37" s="22">
        <v>0.1213</v>
      </c>
      <c r="G37" s="22">
        <v>0.1431</v>
      </c>
      <c r="H37" s="22">
        <v>0.0014</v>
      </c>
      <c r="I37" s="22">
        <v>0.0311</v>
      </c>
      <c r="J37" s="22">
        <v>0.0245</v>
      </c>
      <c r="K37" s="22">
        <v>0.0138</v>
      </c>
      <c r="L37" s="22">
        <v>0.0074</v>
      </c>
      <c r="M37" s="22">
        <v>1.0642</v>
      </c>
      <c r="N37" s="22">
        <v>0.2243</v>
      </c>
      <c r="O37" s="22">
        <v>0.7099</v>
      </c>
      <c r="P37" s="28">
        <v>34.495</v>
      </c>
      <c r="Q37" s="26">
        <v>8239</v>
      </c>
      <c r="R37" s="28">
        <v>38.24</v>
      </c>
      <c r="S37" s="26">
        <v>9133</v>
      </c>
      <c r="T37" s="28">
        <v>49.81</v>
      </c>
      <c r="U37" s="10">
        <v>-18.3</v>
      </c>
      <c r="V37" s="10">
        <v>-13.8</v>
      </c>
      <c r="W37" s="22"/>
      <c r="X37" s="22"/>
      <c r="Y37" s="23"/>
      <c r="AA37" s="5">
        <f t="shared" si="0"/>
        <v>100.00000000000003</v>
      </c>
      <c r="AB37" s="6" t="str">
        <f t="shared" si="1"/>
        <v>ОК</v>
      </c>
      <c r="AC37"/>
    </row>
    <row r="38" spans="2:29" ht="12.75">
      <c r="B38" s="25">
        <v>23</v>
      </c>
      <c r="C38" s="23">
        <v>94.7136</v>
      </c>
      <c r="D38" s="22">
        <v>2.8381</v>
      </c>
      <c r="E38" s="22">
        <v>0.854</v>
      </c>
      <c r="F38" s="22">
        <v>0.1193</v>
      </c>
      <c r="G38" s="22">
        <v>0.14</v>
      </c>
      <c r="H38" s="22">
        <v>0.0013</v>
      </c>
      <c r="I38" s="22">
        <v>0.0309</v>
      </c>
      <c r="J38" s="22">
        <v>0.0243</v>
      </c>
      <c r="K38" s="22">
        <v>0.0135</v>
      </c>
      <c r="L38" s="22">
        <v>0.0069</v>
      </c>
      <c r="M38" s="22">
        <v>1.0358</v>
      </c>
      <c r="N38" s="22">
        <v>0.2222</v>
      </c>
      <c r="O38" s="22">
        <v>0.709</v>
      </c>
      <c r="P38" s="28">
        <v>34.47</v>
      </c>
      <c r="Q38" s="26">
        <v>8233</v>
      </c>
      <c r="R38" s="28">
        <v>38.2126</v>
      </c>
      <c r="S38" s="26">
        <v>9127</v>
      </c>
      <c r="T38" s="28">
        <v>49.81</v>
      </c>
      <c r="U38" s="10">
        <v>-18</v>
      </c>
      <c r="V38" s="10">
        <v>-12.8</v>
      </c>
      <c r="W38" s="22"/>
      <c r="X38" s="22"/>
      <c r="Y38" s="23"/>
      <c r="AA38" s="5">
        <f t="shared" si="0"/>
        <v>99.99989999999998</v>
      </c>
      <c r="AB38" s="6" t="str">
        <f t="shared" si="1"/>
        <v> </v>
      </c>
      <c r="AC38"/>
    </row>
    <row r="39" spans="2:29" ht="12.75">
      <c r="B39" s="25">
        <v>24</v>
      </c>
      <c r="C39" s="23">
        <v>94.6632</v>
      </c>
      <c r="D39" s="22">
        <v>2.8922</v>
      </c>
      <c r="E39" s="22">
        <v>0.8699</v>
      </c>
      <c r="F39" s="22">
        <v>0.1213</v>
      </c>
      <c r="G39" s="22">
        <v>0.142</v>
      </c>
      <c r="H39" s="22">
        <v>0.0011</v>
      </c>
      <c r="I39" s="22">
        <v>0.0303</v>
      </c>
      <c r="J39" s="22">
        <v>0.0239</v>
      </c>
      <c r="K39" s="22">
        <v>0.0118</v>
      </c>
      <c r="L39" s="22">
        <v>0.0081</v>
      </c>
      <c r="M39" s="22">
        <v>1.0059</v>
      </c>
      <c r="N39" s="22">
        <v>0.2303</v>
      </c>
      <c r="O39" s="22">
        <v>0.7094</v>
      </c>
      <c r="P39" s="28">
        <v>34.5</v>
      </c>
      <c r="Q39" s="26">
        <v>8240</v>
      </c>
      <c r="R39" s="28">
        <v>38.24</v>
      </c>
      <c r="S39" s="26">
        <v>9134</v>
      </c>
      <c r="T39" s="28">
        <v>49.83</v>
      </c>
      <c r="U39" s="10">
        <v>-17.9</v>
      </c>
      <c r="V39" s="10">
        <v>-12.8</v>
      </c>
      <c r="W39" s="22"/>
      <c r="X39" s="22"/>
      <c r="Y39" s="24"/>
      <c r="AA39" s="5">
        <f t="shared" si="0"/>
        <v>99.99999999999999</v>
      </c>
      <c r="AB39" s="6" t="str">
        <f t="shared" si="1"/>
        <v>ОК</v>
      </c>
      <c r="AC39"/>
    </row>
    <row r="40" spans="2:29" ht="12.75">
      <c r="B40" s="25">
        <v>25</v>
      </c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8"/>
      <c r="Q40" s="26"/>
      <c r="R40" s="28"/>
      <c r="S40" s="26"/>
      <c r="T40" s="28"/>
      <c r="U40" s="10"/>
      <c r="V40" s="10"/>
      <c r="W40" s="22"/>
      <c r="X40" s="22"/>
      <c r="Y40" s="23"/>
      <c r="AA40" s="5">
        <f t="shared" si="0"/>
        <v>0</v>
      </c>
      <c r="AB40" s="6" t="str">
        <f t="shared" si="1"/>
        <v> </v>
      </c>
      <c r="AC40"/>
    </row>
    <row r="41" spans="2:29" ht="12.75">
      <c r="B41" s="25">
        <v>26</v>
      </c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8"/>
      <c r="Q41" s="26"/>
      <c r="R41" s="28"/>
      <c r="S41" s="26"/>
      <c r="T41" s="28"/>
      <c r="U41" s="10"/>
      <c r="V41" s="10"/>
      <c r="W41" s="22"/>
      <c r="X41" s="22"/>
      <c r="Y41" s="23"/>
      <c r="AA41" s="5">
        <f t="shared" si="0"/>
        <v>0</v>
      </c>
      <c r="AB41" s="6" t="str">
        <f t="shared" si="1"/>
        <v> </v>
      </c>
      <c r="AC41"/>
    </row>
    <row r="42" spans="2:29" ht="12.75">
      <c r="B42" s="25">
        <v>27</v>
      </c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8"/>
      <c r="Q42" s="26"/>
      <c r="R42" s="28"/>
      <c r="S42" s="26"/>
      <c r="T42" s="28"/>
      <c r="U42" s="10"/>
      <c r="V42" s="10"/>
      <c r="W42" s="22"/>
      <c r="X42" s="22"/>
      <c r="Y42" s="23"/>
      <c r="AA42" s="5">
        <f t="shared" si="0"/>
        <v>0</v>
      </c>
      <c r="AB42" s="6" t="str">
        <f t="shared" si="1"/>
        <v> </v>
      </c>
      <c r="AC42"/>
    </row>
    <row r="43" spans="2:29" ht="12.75">
      <c r="B43" s="25">
        <v>28</v>
      </c>
      <c r="C43" s="23">
        <v>93.5499</v>
      </c>
      <c r="D43" s="22">
        <v>3.2389</v>
      </c>
      <c r="E43" s="22">
        <v>0.8398</v>
      </c>
      <c r="F43" s="22">
        <v>0.1031</v>
      </c>
      <c r="G43" s="22">
        <v>0.1368</v>
      </c>
      <c r="H43" s="22">
        <v>0.0014</v>
      </c>
      <c r="I43" s="22">
        <v>0.0306</v>
      </c>
      <c r="J43" s="22">
        <v>0.0243</v>
      </c>
      <c r="K43" s="22">
        <v>0.0145</v>
      </c>
      <c r="L43" s="22">
        <v>0.0079</v>
      </c>
      <c r="M43" s="22">
        <v>1.8322</v>
      </c>
      <c r="N43" s="22">
        <v>0.2207</v>
      </c>
      <c r="O43" s="22">
        <v>0.7148</v>
      </c>
      <c r="P43" s="28">
        <v>34.29</v>
      </c>
      <c r="Q43" s="26">
        <v>8190</v>
      </c>
      <c r="R43" s="28">
        <v>38.0057</v>
      </c>
      <c r="S43" s="26">
        <v>9078</v>
      </c>
      <c r="T43" s="28">
        <v>49.3356</v>
      </c>
      <c r="U43" s="10">
        <v>-17.4</v>
      </c>
      <c r="V43" s="10">
        <v>-12.5</v>
      </c>
      <c r="W43" s="22"/>
      <c r="X43" s="22"/>
      <c r="Y43" s="23"/>
      <c r="AA43" s="5">
        <f t="shared" si="0"/>
        <v>100.00009999999999</v>
      </c>
      <c r="AB43" s="6" t="str">
        <f t="shared" si="1"/>
        <v> </v>
      </c>
      <c r="AC43"/>
    </row>
    <row r="44" spans="2:29" ht="12.75" customHeight="1">
      <c r="B44" s="25">
        <v>29</v>
      </c>
      <c r="C44" s="23">
        <v>93.6736</v>
      </c>
      <c r="D44" s="22">
        <v>3.1968</v>
      </c>
      <c r="E44" s="22">
        <v>0.8476</v>
      </c>
      <c r="F44" s="22">
        <v>0.1072</v>
      </c>
      <c r="G44" s="22">
        <v>0.1391</v>
      </c>
      <c r="H44" s="22">
        <v>0.0013</v>
      </c>
      <c r="I44" s="22">
        <v>0.0309</v>
      </c>
      <c r="J44" s="22">
        <v>0.0245</v>
      </c>
      <c r="K44" s="22">
        <v>0.0148</v>
      </c>
      <c r="L44" s="22">
        <v>0.0072</v>
      </c>
      <c r="M44" s="22">
        <v>1.7295</v>
      </c>
      <c r="N44" s="22">
        <v>0.2274</v>
      </c>
      <c r="O44" s="22">
        <v>0.7143</v>
      </c>
      <c r="P44" s="28">
        <v>34.32</v>
      </c>
      <c r="Q44" s="26">
        <v>8197</v>
      </c>
      <c r="R44" s="28">
        <v>38.04</v>
      </c>
      <c r="S44" s="26">
        <v>9086</v>
      </c>
      <c r="T44" s="28">
        <v>49.397</v>
      </c>
      <c r="U44" s="10">
        <v>-17</v>
      </c>
      <c r="V44" s="10">
        <v>-12.7</v>
      </c>
      <c r="W44" s="22" t="s">
        <v>40</v>
      </c>
      <c r="X44" s="22"/>
      <c r="Y44" s="23"/>
      <c r="AA44" s="5">
        <f t="shared" si="0"/>
        <v>99.9999</v>
      </c>
      <c r="AB44" s="6" t="str">
        <f t="shared" si="1"/>
        <v> </v>
      </c>
      <c r="AC44"/>
    </row>
    <row r="45" spans="2:29" ht="12.75" customHeight="1">
      <c r="B45" s="25">
        <v>30</v>
      </c>
      <c r="C45" s="23">
        <v>93.8472</v>
      </c>
      <c r="D45" s="22">
        <v>3.1431</v>
      </c>
      <c r="E45" s="22">
        <v>0.8391</v>
      </c>
      <c r="F45" s="22">
        <v>0.1078</v>
      </c>
      <c r="G45" s="22">
        <v>0.1386</v>
      </c>
      <c r="H45" s="22">
        <v>0.0015</v>
      </c>
      <c r="I45" s="22">
        <v>0.0312</v>
      </c>
      <c r="J45" s="22">
        <v>0.0248</v>
      </c>
      <c r="K45" s="22">
        <v>0.0156</v>
      </c>
      <c r="L45" s="22">
        <v>0.008</v>
      </c>
      <c r="M45" s="22">
        <v>1.6188</v>
      </c>
      <c r="N45" s="22">
        <v>0.2244</v>
      </c>
      <c r="O45" s="22">
        <v>0.7134</v>
      </c>
      <c r="P45" s="28">
        <v>34.34</v>
      </c>
      <c r="Q45" s="26">
        <v>8202</v>
      </c>
      <c r="R45" s="28">
        <v>38.065</v>
      </c>
      <c r="S45" s="26">
        <v>9092</v>
      </c>
      <c r="T45" s="29">
        <v>49.46</v>
      </c>
      <c r="U45" s="10">
        <v>-16.9</v>
      </c>
      <c r="V45" s="10">
        <v>-12.5</v>
      </c>
      <c r="W45" s="22"/>
      <c r="X45" s="22"/>
      <c r="Y45" s="23"/>
      <c r="AA45" s="5">
        <f t="shared" si="0"/>
        <v>100.00009999999999</v>
      </c>
      <c r="AB45" s="6" t="str">
        <f t="shared" si="1"/>
        <v> </v>
      </c>
      <c r="AC45"/>
    </row>
    <row r="46" spans="2:29" ht="12.75" customHeight="1">
      <c r="B46" s="25">
        <v>31</v>
      </c>
      <c r="C46" s="23">
        <v>93.9553</v>
      </c>
      <c r="D46" s="22">
        <v>3.0767</v>
      </c>
      <c r="E46" s="22">
        <v>0.8256</v>
      </c>
      <c r="F46" s="22">
        <v>0.1065</v>
      </c>
      <c r="G46" s="22">
        <v>0.1346</v>
      </c>
      <c r="H46" s="22">
        <v>0.0015</v>
      </c>
      <c r="I46" s="22">
        <v>0.0298</v>
      </c>
      <c r="J46" s="22">
        <v>0.0234</v>
      </c>
      <c r="K46" s="22">
        <v>0.0142</v>
      </c>
      <c r="L46" s="22">
        <v>0.0075</v>
      </c>
      <c r="M46" s="22">
        <v>1.6041</v>
      </c>
      <c r="N46" s="22">
        <v>0.2208</v>
      </c>
      <c r="O46" s="22">
        <v>0.7125</v>
      </c>
      <c r="P46" s="28">
        <v>34.31</v>
      </c>
      <c r="Q46" s="26">
        <v>8196</v>
      </c>
      <c r="R46" s="28">
        <v>38.036</v>
      </c>
      <c r="S46" s="26">
        <v>9085</v>
      </c>
      <c r="T46" s="28">
        <v>49.45</v>
      </c>
      <c r="U46" s="10">
        <v>-17</v>
      </c>
      <c r="V46" s="10">
        <v>-12.2</v>
      </c>
      <c r="W46" s="22"/>
      <c r="X46" s="22"/>
      <c r="Y46" s="23"/>
      <c r="AA46" s="5">
        <f t="shared" si="0"/>
        <v>99.99999999999997</v>
      </c>
      <c r="AB46" s="6"/>
      <c r="AC46"/>
    </row>
    <row r="47" spans="2:29" ht="12.75" customHeight="1">
      <c r="B47" s="25"/>
      <c r="C47" s="27"/>
      <c r="D47" s="22"/>
      <c r="E47" s="22"/>
      <c r="F47" s="22"/>
      <c r="G47" s="22"/>
      <c r="H47" s="22"/>
      <c r="I47" s="22"/>
      <c r="J47" s="22"/>
      <c r="K47" s="22"/>
      <c r="L47" s="9"/>
      <c r="M47" s="22"/>
      <c r="N47" s="22"/>
      <c r="O47" s="22"/>
      <c r="P47" s="28"/>
      <c r="Q47" s="26"/>
      <c r="R47" s="28"/>
      <c r="S47" s="26"/>
      <c r="T47" s="28"/>
      <c r="U47" s="10"/>
      <c r="V47" s="10"/>
      <c r="W47" s="22"/>
      <c r="X47" s="22"/>
      <c r="Y47" s="23"/>
      <c r="AA47" s="5"/>
      <c r="AB47" s="6" t="str">
        <f t="shared" si="1"/>
        <v> </v>
      </c>
      <c r="AC47"/>
    </row>
    <row r="48" spans="2:29" ht="14.25" customHeight="1">
      <c r="B48" s="25"/>
      <c r="C48" s="27">
        <f aca="true" t="shared" si="2" ref="C48:N48">SUM(C16:C46)</f>
        <v>1984.8594000000003</v>
      </c>
      <c r="D48" s="23">
        <f t="shared" si="2"/>
        <v>61.4287</v>
      </c>
      <c r="E48" s="23">
        <f t="shared" si="2"/>
        <v>17.8694</v>
      </c>
      <c r="F48" s="23">
        <f t="shared" si="2"/>
        <v>2.4454000000000007</v>
      </c>
      <c r="G48" s="23">
        <f t="shared" si="2"/>
        <v>2.9619999999999997</v>
      </c>
      <c r="H48" s="23">
        <f t="shared" si="2"/>
        <v>0.0317</v>
      </c>
      <c r="I48" s="23">
        <f t="shared" si="2"/>
        <v>0.6555000000000001</v>
      </c>
      <c r="J48" s="23">
        <f t="shared" si="2"/>
        <v>0.5136999999999999</v>
      </c>
      <c r="K48" s="23">
        <f t="shared" si="2"/>
        <v>0.2923</v>
      </c>
      <c r="L48" s="23">
        <f t="shared" si="2"/>
        <v>0.14860000000000004</v>
      </c>
      <c r="M48" s="23">
        <f t="shared" si="2"/>
        <v>24.1398</v>
      </c>
      <c r="N48" s="23">
        <f t="shared" si="2"/>
        <v>4.6537999999999995</v>
      </c>
      <c r="O48" s="22"/>
      <c r="P48" s="27">
        <f>SUM(P16:P46)</f>
        <v>723.5299</v>
      </c>
      <c r="Q48" s="30">
        <f>SUM(Q16:Q46)</f>
        <v>172816</v>
      </c>
      <c r="R48" s="27">
        <f>SUM(R16:R46)</f>
        <v>802.0449000000001</v>
      </c>
      <c r="S48" s="30">
        <f>SUM(S16:S46)</f>
        <v>191566</v>
      </c>
      <c r="T48" s="27">
        <f>SUM(T16:T46)</f>
        <v>1044.6701000000003</v>
      </c>
      <c r="U48" s="10"/>
      <c r="V48" s="10"/>
      <c r="W48" s="22"/>
      <c r="X48" s="22"/>
      <c r="Y48" s="23"/>
      <c r="AA48" s="5">
        <f>SUM(C48:N48)</f>
        <v>2100.0003</v>
      </c>
      <c r="AB48" s="6" t="str">
        <f t="shared" si="1"/>
        <v> </v>
      </c>
      <c r="AC48"/>
    </row>
    <row r="49" spans="2:29" ht="14.25" customHeight="1" hidden="1">
      <c r="B49" s="8">
        <v>31</v>
      </c>
      <c r="C49" s="1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  <c r="U49" s="11"/>
      <c r="V49" s="11"/>
      <c r="W49" s="11"/>
      <c r="X49" s="11"/>
      <c r="Y49" s="12"/>
      <c r="AA49" s="5">
        <f>SUM(D49:N49,P49)</f>
        <v>0</v>
      </c>
      <c r="AB49" s="6"/>
      <c r="AC49"/>
    </row>
    <row r="50" spans="3:29" ht="12.7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AA50" s="5"/>
      <c r="AB50" s="6"/>
      <c r="AC50"/>
    </row>
    <row r="51" spans="3:4" ht="12.75">
      <c r="C51" s="1"/>
      <c r="D51" s="1"/>
    </row>
    <row r="52" spans="3:25" ht="15">
      <c r="C52" s="14" t="s">
        <v>46</v>
      </c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 t="s">
        <v>45</v>
      </c>
      <c r="Q52" s="15"/>
      <c r="R52" s="15"/>
      <c r="S52" s="15"/>
      <c r="T52" s="18"/>
      <c r="U52" s="16"/>
      <c r="V52" s="16"/>
      <c r="W52" s="38">
        <v>42460</v>
      </c>
      <c r="X52" s="39"/>
      <c r="Y52" s="17"/>
    </row>
    <row r="53" spans="3:24" ht="12.75">
      <c r="C53" s="1"/>
      <c r="D53" s="1" t="s">
        <v>28</v>
      </c>
      <c r="O53" s="2"/>
      <c r="P53" s="20" t="s">
        <v>30</v>
      </c>
      <c r="Q53" s="20"/>
      <c r="T53" s="2"/>
      <c r="U53" s="19" t="s">
        <v>0</v>
      </c>
      <c r="W53" s="2"/>
      <c r="X53" s="19" t="s">
        <v>17</v>
      </c>
    </row>
    <row r="54" spans="3:25" ht="18" customHeight="1">
      <c r="C54" s="14" t="s">
        <v>37</v>
      </c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 t="s">
        <v>2</v>
      </c>
      <c r="P54" s="15" t="s">
        <v>1</v>
      </c>
      <c r="Q54" s="15"/>
      <c r="R54" s="15"/>
      <c r="S54" s="15"/>
      <c r="T54" s="15"/>
      <c r="U54" s="16"/>
      <c r="V54" s="16"/>
      <c r="W54" s="38">
        <v>42460</v>
      </c>
      <c r="X54" s="39"/>
      <c r="Y54" s="15"/>
    </row>
    <row r="55" spans="3:24" ht="12.75">
      <c r="C55" s="1"/>
      <c r="D55" s="1" t="s">
        <v>29</v>
      </c>
      <c r="O55" s="2"/>
      <c r="P55" s="19" t="s">
        <v>30</v>
      </c>
      <c r="Q55" s="19"/>
      <c r="T55" s="2"/>
      <c r="U55" s="19" t="s">
        <v>0</v>
      </c>
      <c r="W55" s="2"/>
      <c r="X55" t="s">
        <v>17</v>
      </c>
    </row>
  </sheetData>
  <sheetProtection/>
  <mergeCells count="34">
    <mergeCell ref="I13:I15"/>
    <mergeCell ref="L13:L15"/>
    <mergeCell ref="P13:P15"/>
    <mergeCell ref="R13:R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W54:X54"/>
    <mergeCell ref="C12:N12"/>
    <mergeCell ref="T13:T15"/>
    <mergeCell ref="O12:T12"/>
    <mergeCell ref="V12:V15"/>
    <mergeCell ref="W52:X52"/>
    <mergeCell ref="C50:Y50"/>
    <mergeCell ref="C13:C15"/>
    <mergeCell ref="F13:F15"/>
    <mergeCell ref="Q13:Q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2016-02-29T13:16:31Z</cp:lastPrinted>
  <dcterms:created xsi:type="dcterms:W3CDTF">2010-01-29T08:37:16Z</dcterms:created>
  <dcterms:modified xsi:type="dcterms:W3CDTF">2016-03-31T12:53:42Z</dcterms:modified>
  <cp:category/>
  <cp:version/>
  <cp:contentType/>
  <cp:contentStatus/>
</cp:coreProperties>
</file>