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Бердянск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<sst xmlns="http://schemas.openxmlformats.org/spreadsheetml/2006/main" count="45" uniqueCount="42">
  <si>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</si>
  <si>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</si>
  <si>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</si>
  <si>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</si>
  <si>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</si>
  <si>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</si>
  <si>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</si>
  <si>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</si>
  <si>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</si>
  <si>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</si>
  <si>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</si>
  <si>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</si>
  <si>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</si>
  <si>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</si>
  <si>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</si>
  <si>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</si>
  <si>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</si>
  <si>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</si>
  <si>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</si>
  <si>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</si>
  <si>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</si>
  <si>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</si>
  <si>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</si>
  <si>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</si>
  <si>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</si>
  <si>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</si>
  <si>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</si>
  <si>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</si>
  <si>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Компонентний склад, % мол.</t>
  </si>
  <si>
    <r>
      <t>Точка роси вуглеводнів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</si>
  <si>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число місяця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</si>
  <si>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</si>
  <si>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</si>
  <si>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</si>
  <si>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ПАСПОРТ ФІЗИКО-ХІМІЧНИХ ПОКАЗНИКІВ ПРИРОДНОГО ГАЗУ</t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</si>
  <si>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          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  РВУ "Донецькавтогаз"    по АГНКС м.Маріуполь</t>
    </r>
  </si>
  <si>
    <r>
      <t xml:space="preserve">                                                         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Краматорськ-Донецьк-Маріуполь     за період з   01.03.2016р. по 31.03.2016р.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</si>
  <si>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</si>
  <si>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нижча -20</t>
  </si>
  <si>
    <t>нижч  -20</t>
  </si>
  <si>
    <t>відс.</t>
  </si>
  <si>
    <t>&lt;0,0001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</si>
</sst>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61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7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8" fontId="59" fillId="0" borderId="0" xfId="0" applyNumberFormat="1" applyFont="1" applyAlignment="1">
      <alignment/>
    </xf>
    <xf numFmtId="0" fontId="60" fillId="0" borderId="0" xfId="0" applyFont="1" applyBorder="1" applyAlignment="1">
      <alignment vertical="center" wrapText="1"/>
    </xf>
    <xf numFmtId="0" fontId="59" fillId="0" borderId="0" xfId="0" applyFont="1" applyAlignment="1">
      <alignment/>
    </xf>
    <xf numFmtId="18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2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89" fontId="4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 wrapText="1"/>
    </xf>
    <xf numFmtId="18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3"/>
  <sheetViews>
    <sheetView tabSelected="1" zoomScale="70" zoomScaleNormal="70" zoomScalePageLayoutView="0" workbookViewId="0" topLeftCell="A22">
      <selection activeCell="T19" sqref="T19"/>
    </sheetView>
  </sheetViews>
  <sheetFormatPr defaultColWidth="8.796875" defaultRowHeight="15"/>
  <cols>
    <col min="1" max="1" width="5" style="45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2" width="6.59765625" style="0" customWidth="1"/>
    <col min="13" max="13" width="8.5" style="0" customWidth="1"/>
    <col min="14" max="14" width="8" style="0" customWidth="1"/>
    <col min="15" max="15" width="8.3984375" style="0" customWidth="1"/>
    <col min="16" max="18" width="10" style="0" customWidth="1"/>
    <col min="19" max="19" width="6.19921875" style="0" customWidth="1"/>
    <col min="20" max="20" width="8.8984375" style="0" customWidth="1"/>
    <col min="22" max="22" width="9.5" style="0" customWidth="1"/>
    <col min="23" max="23" width="8" style="0" customWidth="1"/>
    <col min="24" max="24" width="10.09765625" style="0" customWidth="1"/>
  </cols>
  <sheetData>
    <row r="1" spans="1:29" ht="15.75">
      <c r="A1" s="44"/>
      <c r="B1" s="38" t="s">
        <v>18</v>
      </c>
      <c r="C1" s="38"/>
      <c r="D1" s="38"/>
      <c r="E1" s="38"/>
      <c r="F1" s="38"/>
      <c r="G1" s="38"/>
      <c r="H1" s="38"/>
      <c r="I1" s="37"/>
      <c r="J1" s="37"/>
      <c r="K1" s="37"/>
      <c r="L1" s="3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C1" s="35"/>
    </row>
    <row r="2" spans="1:29" ht="15.75">
      <c r="A2" s="44"/>
      <c r="B2" s="38" t="s">
        <v>31</v>
      </c>
      <c r="C2" s="38"/>
      <c r="D2" s="38"/>
      <c r="E2" s="38"/>
      <c r="F2" s="38"/>
      <c r="G2" s="38"/>
      <c r="H2" s="38"/>
      <c r="I2" s="37"/>
      <c r="J2" s="37"/>
      <c r="K2" s="37"/>
      <c r="L2" s="37"/>
      <c r="M2" s="36"/>
      <c r="N2" s="36"/>
      <c r="O2" s="36"/>
      <c r="P2" s="36"/>
      <c r="Q2" s="36"/>
      <c r="R2" s="36"/>
      <c r="S2" s="36"/>
      <c r="T2" s="36"/>
      <c r="U2" s="36"/>
      <c r="V2" s="36"/>
      <c r="W2" s="95"/>
      <c r="X2" s="96"/>
      <c r="Y2" s="96"/>
      <c r="Z2" s="36"/>
      <c r="AA2" s="36"/>
      <c r="AC2" s="35"/>
    </row>
    <row r="3" spans="1:29" ht="15.75">
      <c r="A3" s="44"/>
      <c r="B3" s="39" t="s">
        <v>32</v>
      </c>
      <c r="C3" s="38"/>
      <c r="D3" s="38"/>
      <c r="E3" s="38"/>
      <c r="F3" s="38"/>
      <c r="G3" s="38"/>
      <c r="H3" s="38"/>
      <c r="I3" s="37"/>
      <c r="J3" s="37"/>
      <c r="K3" s="37"/>
      <c r="L3" s="37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C3" s="35"/>
    </row>
    <row r="4" spans="1:29" ht="15.75">
      <c r="A4" s="44"/>
      <c r="B4" s="38" t="s">
        <v>19</v>
      </c>
      <c r="C4" s="38"/>
      <c r="D4" s="38"/>
      <c r="E4" s="38"/>
      <c r="F4" s="38"/>
      <c r="G4" s="38"/>
      <c r="H4" s="38"/>
      <c r="I4" s="37"/>
      <c r="J4" s="37"/>
      <c r="K4" s="37"/>
      <c r="L4" s="37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C4" s="35"/>
    </row>
    <row r="5" spans="1:29" ht="15.75">
      <c r="A5" s="44"/>
      <c r="B5" s="38" t="s">
        <v>33</v>
      </c>
      <c r="C5" s="38"/>
      <c r="D5" s="38"/>
      <c r="E5" s="38"/>
      <c r="F5" s="38"/>
      <c r="G5" s="38"/>
      <c r="H5" s="38"/>
      <c r="I5" s="37"/>
      <c r="J5" s="37"/>
      <c r="K5" s="37"/>
      <c r="L5" s="3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C5" s="35"/>
    </row>
    <row r="6" spans="1:29" ht="33" customHeight="1">
      <c r="A6" s="44"/>
      <c r="B6" s="38"/>
      <c r="C6" s="38"/>
      <c r="D6" s="38"/>
      <c r="E6" s="38"/>
      <c r="F6" s="38"/>
      <c r="G6" s="38"/>
      <c r="H6" s="38"/>
      <c r="I6" s="37"/>
      <c r="J6" s="37"/>
      <c r="K6" s="37"/>
      <c r="L6" s="37"/>
      <c r="M6" s="36"/>
      <c r="N6" s="36"/>
      <c r="O6" s="36"/>
      <c r="P6" s="56"/>
      <c r="Q6" s="56"/>
      <c r="R6" s="36"/>
      <c r="S6" s="36"/>
      <c r="T6" s="36"/>
      <c r="U6" s="36"/>
      <c r="V6" s="36"/>
      <c r="W6" s="36"/>
      <c r="X6" s="36"/>
      <c r="Y6" s="36"/>
      <c r="Z6" s="36"/>
      <c r="AA6" s="36"/>
      <c r="AC6" s="35"/>
    </row>
    <row r="7" spans="1:29" ht="21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58"/>
      <c r="W7" s="58"/>
      <c r="X7" s="58"/>
      <c r="Y7" s="58"/>
      <c r="Z7" s="58"/>
      <c r="AA7" s="57"/>
      <c r="AC7" s="35"/>
    </row>
    <row r="8" spans="1:29" s="40" customFormat="1" ht="52.5" customHeight="1">
      <c r="A8" s="46"/>
      <c r="B8" s="97" t="s">
        <v>35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43"/>
      <c r="AA8" s="43"/>
      <c r="AC8" s="41"/>
    </row>
    <row r="9" spans="1:29" s="40" customFormat="1" ht="19.5" customHeight="1">
      <c r="A9" s="46"/>
      <c r="B9" s="98" t="s">
        <v>36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43"/>
      <c r="AA9" s="43"/>
      <c r="AC9" s="41"/>
    </row>
    <row r="10" spans="1:29" s="40" customFormat="1" ht="19.5" customHeight="1" thickBot="1">
      <c r="A10" s="46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42"/>
      <c r="AA10" s="42"/>
      <c r="AC10" s="41"/>
    </row>
    <row r="11" spans="1:23" s="1" customFormat="1" ht="28.5" customHeight="1">
      <c r="A11" s="77" t="s">
        <v>30</v>
      </c>
      <c r="B11" s="85" t="s">
        <v>28</v>
      </c>
      <c r="C11" s="86"/>
      <c r="D11" s="86"/>
      <c r="E11" s="86"/>
      <c r="F11" s="86"/>
      <c r="G11" s="86"/>
      <c r="H11" s="86"/>
      <c r="I11" s="86"/>
      <c r="J11" s="86"/>
      <c r="K11" s="86"/>
      <c r="L11" s="82" t="s">
        <v>17</v>
      </c>
      <c r="M11" s="82" t="s">
        <v>29</v>
      </c>
      <c r="N11" s="82" t="s">
        <v>0</v>
      </c>
      <c r="O11" s="82" t="s">
        <v>13</v>
      </c>
      <c r="P11" s="82" t="s">
        <v>1</v>
      </c>
      <c r="Q11" s="82" t="s">
        <v>20</v>
      </c>
      <c r="R11" s="82" t="s">
        <v>21</v>
      </c>
      <c r="S11" s="90" t="s">
        <v>14</v>
      </c>
      <c r="T11" s="90" t="s">
        <v>15</v>
      </c>
      <c r="U11" s="80" t="s">
        <v>16</v>
      </c>
      <c r="V11" s="11"/>
      <c r="W11" s="11"/>
    </row>
    <row r="12" spans="1:21" ht="27.75" customHeight="1">
      <c r="A12" s="78"/>
      <c r="B12" s="84" t="s">
        <v>2</v>
      </c>
      <c r="C12" s="84" t="s">
        <v>3</v>
      </c>
      <c r="D12" s="84" t="s">
        <v>4</v>
      </c>
      <c r="E12" s="84" t="s">
        <v>5</v>
      </c>
      <c r="F12" s="84" t="s">
        <v>6</v>
      </c>
      <c r="G12" s="84" t="s">
        <v>7</v>
      </c>
      <c r="H12" s="84" t="s">
        <v>9</v>
      </c>
      <c r="I12" s="84" t="s">
        <v>8</v>
      </c>
      <c r="J12" s="84" t="s">
        <v>10</v>
      </c>
      <c r="K12" s="84" t="s">
        <v>11</v>
      </c>
      <c r="L12" s="83"/>
      <c r="M12" s="83"/>
      <c r="N12" s="83"/>
      <c r="O12" s="83"/>
      <c r="P12" s="83"/>
      <c r="Q12" s="83"/>
      <c r="R12" s="83"/>
      <c r="S12" s="84"/>
      <c r="T12" s="84"/>
      <c r="U12" s="81"/>
    </row>
    <row r="13" spans="1:21" ht="27.75" customHeight="1">
      <c r="A13" s="79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3"/>
      <c r="M13" s="83"/>
      <c r="N13" s="92" t="s">
        <v>12</v>
      </c>
      <c r="O13" s="93"/>
      <c r="P13" s="93"/>
      <c r="Q13" s="93"/>
      <c r="R13" s="94"/>
      <c r="S13" s="84"/>
      <c r="T13" s="84"/>
      <c r="U13" s="81"/>
    </row>
    <row r="14" spans="1:26" s="2" customFormat="1" ht="15.75">
      <c r="A14" s="47">
        <v>1</v>
      </c>
      <c r="B14" s="99">
        <v>91.6715</v>
      </c>
      <c r="C14" s="99">
        <v>4.3371</v>
      </c>
      <c r="D14" s="99">
        <v>0.6864</v>
      </c>
      <c r="E14" s="99">
        <v>0.1185</v>
      </c>
      <c r="F14" s="99">
        <v>0.1945</v>
      </c>
      <c r="G14" s="99">
        <v>0.0368</v>
      </c>
      <c r="H14" s="99">
        <v>0.0093</v>
      </c>
      <c r="I14" s="99">
        <v>2.8053</v>
      </c>
      <c r="J14" s="99">
        <v>0.1406</v>
      </c>
      <c r="K14" s="99"/>
      <c r="L14" s="13"/>
      <c r="M14" s="21"/>
      <c r="N14" s="13">
        <v>0.7239</v>
      </c>
      <c r="O14" s="14">
        <v>8176</v>
      </c>
      <c r="P14" s="14">
        <v>11685.92</v>
      </c>
      <c r="Q14" s="33">
        <f>O14/0.239/1000</f>
        <v>34.20920502092051</v>
      </c>
      <c r="R14" s="33">
        <f>P14/0.239/1000</f>
        <v>48.895062761506274</v>
      </c>
      <c r="S14" s="3"/>
      <c r="T14" s="3"/>
      <c r="U14" s="15"/>
      <c r="V14" s="12">
        <f aca="true" t="shared" si="0" ref="V14:V44">B14+C14+D14+E14+F14+G14+H14+I14+J14+K14</f>
        <v>100.00000000000001</v>
      </c>
      <c r="W14" s="12">
        <f aca="true" t="shared" si="1" ref="W14:W44">(100-V14)+B14</f>
        <v>91.67149999999998</v>
      </c>
      <c r="X14" s="12">
        <f>100-V14</f>
        <v>0</v>
      </c>
      <c r="Y14" s="12"/>
      <c r="Z14" s="12">
        <f aca="true" t="shared" si="2" ref="Z14:Z44">Y14+G14</f>
        <v>0.0368</v>
      </c>
    </row>
    <row r="15" spans="1:26" s="2" customFormat="1" ht="15.75">
      <c r="A15" s="48">
        <f>A14+1</f>
        <v>2</v>
      </c>
      <c r="B15" s="99">
        <v>91.856</v>
      </c>
      <c r="C15" s="99">
        <v>4.2373</v>
      </c>
      <c r="D15" s="99">
        <v>0.6887</v>
      </c>
      <c r="E15" s="99">
        <v>0.1178</v>
      </c>
      <c r="F15" s="99">
        <v>0.191</v>
      </c>
      <c r="G15" s="99">
        <v>0.0357</v>
      </c>
      <c r="H15" s="99">
        <v>0.0093</v>
      </c>
      <c r="I15" s="99">
        <v>2.7045</v>
      </c>
      <c r="J15" s="99">
        <v>0.1595</v>
      </c>
      <c r="K15" s="99"/>
      <c r="L15" s="13"/>
      <c r="M15" s="21"/>
      <c r="N15" s="13">
        <v>0.723</v>
      </c>
      <c r="O15" s="14">
        <v>8175</v>
      </c>
      <c r="P15" s="14">
        <v>11696</v>
      </c>
      <c r="Q15" s="33">
        <f aca="true" t="shared" si="3" ref="Q15:R44">O15/0.239/1000</f>
        <v>34.20502092050209</v>
      </c>
      <c r="R15" s="33">
        <f t="shared" si="3"/>
        <v>48.937238493723854</v>
      </c>
      <c r="S15" s="8"/>
      <c r="T15" s="8"/>
      <c r="U15" s="9"/>
      <c r="V15" s="12">
        <f t="shared" si="0"/>
        <v>99.9998</v>
      </c>
      <c r="W15" s="12">
        <f t="shared" si="1"/>
        <v>91.8562</v>
      </c>
      <c r="X15" s="12">
        <f>100-V15</f>
        <v>0.0002000000000066393</v>
      </c>
      <c r="Y15" s="12"/>
      <c r="Z15" s="12">
        <f t="shared" si="2"/>
        <v>0.0357</v>
      </c>
    </row>
    <row r="16" spans="1:26" s="2" customFormat="1" ht="15.75">
      <c r="A16" s="49">
        <f aca="true" t="shared" si="4" ref="A16:A41">A15+1</f>
        <v>3</v>
      </c>
      <c r="B16" s="99">
        <v>92.0296</v>
      </c>
      <c r="C16" s="99">
        <v>4.1548</v>
      </c>
      <c r="D16" s="99">
        <v>0.6776</v>
      </c>
      <c r="E16" s="99">
        <v>0.1177</v>
      </c>
      <c r="F16" s="99">
        <v>0.1893</v>
      </c>
      <c r="G16" s="99">
        <v>0.0365</v>
      </c>
      <c r="H16" s="99">
        <v>0.0097</v>
      </c>
      <c r="I16" s="99">
        <v>2.617</v>
      </c>
      <c r="J16" s="99">
        <v>0.1678</v>
      </c>
      <c r="K16" s="99"/>
      <c r="L16" s="13"/>
      <c r="M16" s="21"/>
      <c r="N16" s="13">
        <v>0.7221</v>
      </c>
      <c r="O16" s="14">
        <v>8175</v>
      </c>
      <c r="P16" s="14">
        <v>11701</v>
      </c>
      <c r="Q16" s="33">
        <f t="shared" si="3"/>
        <v>34.20502092050209</v>
      </c>
      <c r="R16" s="33">
        <f t="shared" si="3"/>
        <v>48.9581589958159</v>
      </c>
      <c r="S16" s="3"/>
      <c r="T16" s="3"/>
      <c r="U16" s="15"/>
      <c r="V16" s="12">
        <f t="shared" si="0"/>
        <v>100</v>
      </c>
      <c r="W16" s="12">
        <f t="shared" si="1"/>
        <v>92.0296</v>
      </c>
      <c r="X16" s="12">
        <f aca="true" t="shared" si="5" ref="X16:X44">100-V16</f>
        <v>0</v>
      </c>
      <c r="Y16" s="12"/>
      <c r="Z16" s="12">
        <f t="shared" si="2"/>
        <v>0.0365</v>
      </c>
    </row>
    <row r="17" spans="1:26" s="2" customFormat="1" ht="15.75">
      <c r="A17" s="49">
        <f t="shared" si="4"/>
        <v>4</v>
      </c>
      <c r="B17" s="99">
        <v>92.0958</v>
      </c>
      <c r="C17" s="99">
        <v>4.1223</v>
      </c>
      <c r="D17" s="99">
        <v>0.6924</v>
      </c>
      <c r="E17" s="99">
        <v>0.1192</v>
      </c>
      <c r="F17" s="99">
        <v>0.1928</v>
      </c>
      <c r="G17" s="99">
        <v>0.0379</v>
      </c>
      <c r="H17" s="99">
        <v>0.0099</v>
      </c>
      <c r="I17" s="99">
        <v>2.5604</v>
      </c>
      <c r="J17" s="99">
        <v>0.1693</v>
      </c>
      <c r="K17" s="99"/>
      <c r="L17" s="13"/>
      <c r="M17" s="8"/>
      <c r="N17" s="13">
        <v>0.7219</v>
      </c>
      <c r="O17" s="14">
        <v>8180</v>
      </c>
      <c r="P17" s="14">
        <v>11710</v>
      </c>
      <c r="Q17" s="33">
        <f t="shared" si="3"/>
        <v>34.22594142259415</v>
      </c>
      <c r="R17" s="33">
        <f t="shared" si="3"/>
        <v>48.995815899581594</v>
      </c>
      <c r="S17" s="3"/>
      <c r="T17" s="3"/>
      <c r="U17" s="15"/>
      <c r="V17" s="12">
        <f t="shared" si="0"/>
        <v>100.00000000000001</v>
      </c>
      <c r="W17" s="12">
        <f t="shared" si="1"/>
        <v>92.09579999999998</v>
      </c>
      <c r="X17" s="12">
        <f t="shared" si="5"/>
        <v>0</v>
      </c>
      <c r="Y17" s="12"/>
      <c r="Z17" s="12">
        <f t="shared" si="2"/>
        <v>0.0379</v>
      </c>
    </row>
    <row r="18" spans="1:26" s="2" customFormat="1" ht="15.75">
      <c r="A18" s="50">
        <f t="shared" si="4"/>
        <v>5</v>
      </c>
      <c r="B18" s="99">
        <v>92.3672</v>
      </c>
      <c r="C18" s="99">
        <v>4.01</v>
      </c>
      <c r="D18" s="99">
        <v>0.6807</v>
      </c>
      <c r="E18" s="99">
        <v>0.1213</v>
      </c>
      <c r="F18" s="99">
        <v>0.1965</v>
      </c>
      <c r="G18" s="99">
        <v>0.0399</v>
      </c>
      <c r="H18" s="99">
        <v>0.0107</v>
      </c>
      <c r="I18" s="99">
        <v>2.394</v>
      </c>
      <c r="J18" s="99">
        <v>0.1797</v>
      </c>
      <c r="K18" s="99"/>
      <c r="L18" s="13"/>
      <c r="M18" s="8"/>
      <c r="N18" s="13">
        <v>0.7206</v>
      </c>
      <c r="O18" s="14">
        <v>8186</v>
      </c>
      <c r="P18" s="14">
        <v>11729.66</v>
      </c>
      <c r="Q18" s="33">
        <f t="shared" si="3"/>
        <v>34.2510460251046</v>
      </c>
      <c r="R18" s="33">
        <f t="shared" si="3"/>
        <v>49.07807531380753</v>
      </c>
      <c r="S18" s="3"/>
      <c r="T18" s="3"/>
      <c r="U18" s="15"/>
      <c r="V18" s="12">
        <f t="shared" si="0"/>
        <v>100.00000000000001</v>
      </c>
      <c r="W18" s="12">
        <f t="shared" si="1"/>
        <v>92.36719999999998</v>
      </c>
      <c r="X18" s="12">
        <f t="shared" si="5"/>
        <v>0</v>
      </c>
      <c r="Y18" s="12"/>
      <c r="Z18" s="12">
        <f t="shared" si="2"/>
        <v>0.0399</v>
      </c>
    </row>
    <row r="19" spans="1:26" s="2" customFormat="1" ht="15.75">
      <c r="A19" s="48">
        <f t="shared" si="4"/>
        <v>6</v>
      </c>
      <c r="B19" s="99">
        <v>92.031</v>
      </c>
      <c r="C19" s="99">
        <v>4.1622</v>
      </c>
      <c r="D19" s="99">
        <v>0.6796</v>
      </c>
      <c r="E19" s="99">
        <v>0.1196</v>
      </c>
      <c r="F19" s="99">
        <v>0.1945</v>
      </c>
      <c r="G19" s="99">
        <v>0.0371</v>
      </c>
      <c r="H19" s="99">
        <v>0.0097</v>
      </c>
      <c r="I19" s="99">
        <v>2.5952</v>
      </c>
      <c r="J19" s="99">
        <v>0.1711</v>
      </c>
      <c r="K19" s="99"/>
      <c r="L19" s="13"/>
      <c r="M19" s="8"/>
      <c r="N19" s="13">
        <v>0.722</v>
      </c>
      <c r="O19" s="14">
        <v>8178.55</v>
      </c>
      <c r="P19" s="14">
        <v>11705</v>
      </c>
      <c r="Q19" s="33">
        <f t="shared" si="3"/>
        <v>34.21987447698745</v>
      </c>
      <c r="R19" s="33">
        <f t="shared" si="3"/>
        <v>48.97489539748954</v>
      </c>
      <c r="S19" s="3"/>
      <c r="T19" s="3"/>
      <c r="U19" s="15"/>
      <c r="V19" s="12">
        <f t="shared" si="0"/>
        <v>100</v>
      </c>
      <c r="W19" s="12">
        <f t="shared" si="1"/>
        <v>92.031</v>
      </c>
      <c r="X19" s="12">
        <f t="shared" si="5"/>
        <v>0</v>
      </c>
      <c r="Y19" s="12"/>
      <c r="Z19" s="12">
        <f t="shared" si="2"/>
        <v>0.0371</v>
      </c>
    </row>
    <row r="20" spans="1:26" s="2" customFormat="1" ht="15.75">
      <c r="A20" s="49">
        <f t="shared" si="4"/>
        <v>7</v>
      </c>
      <c r="B20" s="99">
        <v>91.7707</v>
      </c>
      <c r="C20" s="99">
        <v>4.2394</v>
      </c>
      <c r="D20" s="99">
        <v>0.677</v>
      </c>
      <c r="E20" s="99">
        <v>0.1117</v>
      </c>
      <c r="F20" s="99">
        <v>0.1836</v>
      </c>
      <c r="G20" s="99">
        <v>0.0364</v>
      </c>
      <c r="H20" s="99">
        <v>0.0092</v>
      </c>
      <c r="I20" s="99">
        <v>2.8196</v>
      </c>
      <c r="J20" s="99">
        <v>0.1523</v>
      </c>
      <c r="K20" s="99"/>
      <c r="L20" s="13"/>
      <c r="M20" s="8"/>
      <c r="N20" s="13">
        <v>0.7231</v>
      </c>
      <c r="O20" s="14">
        <v>8162.85</v>
      </c>
      <c r="P20" s="14">
        <v>11674.69</v>
      </c>
      <c r="Q20" s="33">
        <f t="shared" si="3"/>
        <v>34.15418410041841</v>
      </c>
      <c r="R20" s="33">
        <f t="shared" si="3"/>
        <v>48.84807531380754</v>
      </c>
      <c r="S20" s="8"/>
      <c r="T20" s="8"/>
      <c r="U20" s="9"/>
      <c r="V20" s="12">
        <f t="shared" si="0"/>
        <v>99.99990000000001</v>
      </c>
      <c r="W20" s="12">
        <f t="shared" si="1"/>
        <v>91.7708</v>
      </c>
      <c r="X20" s="12">
        <f t="shared" si="5"/>
        <v>9.99999999891088E-05</v>
      </c>
      <c r="Y20" s="12"/>
      <c r="Z20" s="12">
        <f t="shared" si="2"/>
        <v>0.0364</v>
      </c>
    </row>
    <row r="21" spans="1:26" s="2" customFormat="1" ht="15.75">
      <c r="A21" s="50">
        <f t="shared" si="4"/>
        <v>8</v>
      </c>
      <c r="B21" s="99">
        <v>91.7335</v>
      </c>
      <c r="C21" s="99">
        <v>4.2696</v>
      </c>
      <c r="D21" s="99">
        <v>0.6672</v>
      </c>
      <c r="E21" s="99">
        <v>0.1145</v>
      </c>
      <c r="F21" s="99">
        <v>0.1899</v>
      </c>
      <c r="G21" s="99">
        <v>0.0375</v>
      </c>
      <c r="H21" s="99">
        <v>0.0094</v>
      </c>
      <c r="I21" s="99">
        <v>2.8229</v>
      </c>
      <c r="J21" s="99">
        <v>0.1556</v>
      </c>
      <c r="K21" s="99"/>
      <c r="L21" s="13"/>
      <c r="M21" s="8"/>
      <c r="N21" s="13">
        <v>0.7235</v>
      </c>
      <c r="O21" s="14">
        <v>8164.94</v>
      </c>
      <c r="P21" s="14">
        <v>11675</v>
      </c>
      <c r="Q21" s="33">
        <f t="shared" si="3"/>
        <v>34.16292887029289</v>
      </c>
      <c r="R21" s="33">
        <f t="shared" si="3"/>
        <v>48.84937238493724</v>
      </c>
      <c r="S21" s="25"/>
      <c r="T21" s="25"/>
      <c r="U21" s="59"/>
      <c r="V21" s="12">
        <f t="shared" si="0"/>
        <v>100.0001</v>
      </c>
      <c r="W21" s="12">
        <f t="shared" si="1"/>
        <v>91.7334</v>
      </c>
      <c r="X21" s="12">
        <f t="shared" si="5"/>
        <v>-0.00010000000000331966</v>
      </c>
      <c r="Y21" s="12"/>
      <c r="Z21" s="12">
        <f t="shared" si="2"/>
        <v>0.0375</v>
      </c>
    </row>
    <row r="22" spans="1:26" s="2" customFormat="1" ht="15.75">
      <c r="A22" s="48">
        <f t="shared" si="4"/>
        <v>9</v>
      </c>
      <c r="B22" s="99">
        <v>91.6759</v>
      </c>
      <c r="C22" s="99">
        <v>4.2663</v>
      </c>
      <c r="D22" s="99">
        <v>0.6763</v>
      </c>
      <c r="E22" s="99">
        <v>0.1148</v>
      </c>
      <c r="F22" s="99">
        <v>0.1941</v>
      </c>
      <c r="G22" s="99">
        <v>0.0378</v>
      </c>
      <c r="H22" s="99">
        <v>0.0095</v>
      </c>
      <c r="I22" s="99">
        <v>2.8521</v>
      </c>
      <c r="J22" s="99">
        <v>0.1731</v>
      </c>
      <c r="K22" s="100"/>
      <c r="L22" s="31"/>
      <c r="M22" s="8"/>
      <c r="N22" s="13">
        <v>0.724</v>
      </c>
      <c r="O22" s="14">
        <v>8163</v>
      </c>
      <c r="P22" s="14">
        <v>11668</v>
      </c>
      <c r="Q22" s="33">
        <f t="shared" si="3"/>
        <v>34.154811715481166</v>
      </c>
      <c r="R22" s="33">
        <f t="shared" si="3"/>
        <v>48.820083682008374</v>
      </c>
      <c r="S22" s="8"/>
      <c r="T22" s="8"/>
      <c r="U22" s="9"/>
      <c r="V22" s="12">
        <f t="shared" si="0"/>
        <v>99.99990000000003</v>
      </c>
      <c r="W22" s="12">
        <f t="shared" si="1"/>
        <v>91.67599999999997</v>
      </c>
      <c r="X22" s="12">
        <f t="shared" si="5"/>
        <v>9.999999997489795E-05</v>
      </c>
      <c r="Y22" s="12"/>
      <c r="Z22" s="12">
        <f t="shared" si="2"/>
        <v>0.0378</v>
      </c>
    </row>
    <row r="23" spans="1:26" s="2" customFormat="1" ht="15.75">
      <c r="A23" s="51">
        <f t="shared" si="4"/>
        <v>10</v>
      </c>
      <c r="B23" s="99">
        <v>91.6323</v>
      </c>
      <c r="C23" s="99">
        <v>4.2813</v>
      </c>
      <c r="D23" s="99">
        <v>0.6884</v>
      </c>
      <c r="E23" s="99">
        <v>0.1182</v>
      </c>
      <c r="F23" s="99">
        <v>0.2006</v>
      </c>
      <c r="G23" s="99">
        <v>0.038</v>
      </c>
      <c r="H23" s="99">
        <v>0.0094</v>
      </c>
      <c r="I23" s="99">
        <v>2.8533</v>
      </c>
      <c r="J23" s="99">
        <v>0.1785</v>
      </c>
      <c r="K23" s="99"/>
      <c r="L23" s="21"/>
      <c r="M23" s="21"/>
      <c r="N23" s="13">
        <v>0.7245</v>
      </c>
      <c r="O23" s="14">
        <v>8166.87</v>
      </c>
      <c r="P23" s="14">
        <v>11669.46</v>
      </c>
      <c r="Q23" s="33">
        <f t="shared" si="3"/>
        <v>34.17100418410042</v>
      </c>
      <c r="R23" s="33">
        <f t="shared" si="3"/>
        <v>48.82619246861924</v>
      </c>
      <c r="S23" s="8"/>
      <c r="T23" s="8"/>
      <c r="U23" s="9"/>
      <c r="V23" s="12">
        <f t="shared" si="0"/>
        <v>100</v>
      </c>
      <c r="W23" s="12">
        <f t="shared" si="1"/>
        <v>91.6323</v>
      </c>
      <c r="X23" s="12">
        <f t="shared" si="5"/>
        <v>0</v>
      </c>
      <c r="Y23" s="12"/>
      <c r="Z23" s="12">
        <f t="shared" si="2"/>
        <v>0.038</v>
      </c>
    </row>
    <row r="24" spans="1:26" s="2" customFormat="1" ht="15.75">
      <c r="A24" s="51">
        <f t="shared" si="4"/>
        <v>11</v>
      </c>
      <c r="B24" s="99">
        <v>91.8927</v>
      </c>
      <c r="C24" s="99">
        <v>4.1005</v>
      </c>
      <c r="D24" s="99">
        <v>0.6805</v>
      </c>
      <c r="E24" s="99">
        <v>0.0953</v>
      </c>
      <c r="F24" s="99">
        <v>0.1514</v>
      </c>
      <c r="G24" s="99">
        <v>0.0354</v>
      </c>
      <c r="H24" s="99">
        <v>0.0087</v>
      </c>
      <c r="I24" s="99">
        <v>2.9403</v>
      </c>
      <c r="J24" s="99">
        <v>0.0952</v>
      </c>
      <c r="K24" s="99"/>
      <c r="L24" s="13"/>
      <c r="M24" s="24"/>
      <c r="N24" s="13">
        <v>0.7214</v>
      </c>
      <c r="O24" s="14">
        <v>8140</v>
      </c>
      <c r="P24" s="14">
        <v>11656.88</v>
      </c>
      <c r="Q24" s="33">
        <f t="shared" si="3"/>
        <v>34.05857740585775</v>
      </c>
      <c r="R24" s="33">
        <f t="shared" si="3"/>
        <v>48.77355648535565</v>
      </c>
      <c r="S24" s="25"/>
      <c r="T24" s="25"/>
      <c r="U24" s="59"/>
      <c r="V24" s="12">
        <f t="shared" si="0"/>
        <v>99.99999999999999</v>
      </c>
      <c r="W24" s="12">
        <f t="shared" si="1"/>
        <v>91.89270000000002</v>
      </c>
      <c r="X24" s="12">
        <f t="shared" si="5"/>
        <v>0</v>
      </c>
      <c r="Y24" s="12"/>
      <c r="Z24" s="12">
        <f t="shared" si="2"/>
        <v>0.0354</v>
      </c>
    </row>
    <row r="25" spans="1:26" s="2" customFormat="1" ht="15.75">
      <c r="A25" s="50">
        <f t="shared" si="4"/>
        <v>12</v>
      </c>
      <c r="B25" s="99">
        <v>91.9746</v>
      </c>
      <c r="C25" s="99">
        <v>3.9994</v>
      </c>
      <c r="D25" s="99">
        <v>0.6776</v>
      </c>
      <c r="E25" s="99">
        <v>0.0793</v>
      </c>
      <c r="F25" s="99">
        <v>0.1173</v>
      </c>
      <c r="G25" s="99">
        <v>0.03</v>
      </c>
      <c r="H25" s="99">
        <v>0.0065</v>
      </c>
      <c r="I25" s="99">
        <v>3.0631</v>
      </c>
      <c r="J25" s="99">
        <v>0.0523</v>
      </c>
      <c r="K25" s="99"/>
      <c r="L25" s="13"/>
      <c r="M25" s="21"/>
      <c r="N25" s="13">
        <v>0.7198</v>
      </c>
      <c r="O25" s="14">
        <v>8115.6</v>
      </c>
      <c r="P25" s="14">
        <v>11635.63</v>
      </c>
      <c r="Q25" s="33">
        <f t="shared" si="3"/>
        <v>33.95648535564854</v>
      </c>
      <c r="R25" s="33">
        <f t="shared" si="3"/>
        <v>48.684644351464435</v>
      </c>
      <c r="S25" s="8"/>
      <c r="T25" s="8"/>
      <c r="U25" s="9"/>
      <c r="V25" s="12">
        <f t="shared" si="0"/>
        <v>100.0001</v>
      </c>
      <c r="W25" s="12">
        <f t="shared" si="1"/>
        <v>91.97449999999999</v>
      </c>
      <c r="X25" s="12">
        <f t="shared" si="5"/>
        <v>-0.00010000000000331966</v>
      </c>
      <c r="Y25" s="12"/>
      <c r="Z25" s="12">
        <f t="shared" si="2"/>
        <v>0.03</v>
      </c>
    </row>
    <row r="26" spans="1:26" s="2" customFormat="1" ht="15.75">
      <c r="A26" s="48">
        <f t="shared" si="4"/>
        <v>13</v>
      </c>
      <c r="B26" s="99">
        <v>92.0304</v>
      </c>
      <c r="C26" s="99">
        <v>3.9582</v>
      </c>
      <c r="D26" s="99">
        <v>0.6784</v>
      </c>
      <c r="E26" s="99">
        <v>0.0798</v>
      </c>
      <c r="F26" s="99">
        <v>0.1201</v>
      </c>
      <c r="G26" s="99">
        <v>0.0318</v>
      </c>
      <c r="H26" s="99">
        <v>0.0069</v>
      </c>
      <c r="I26" s="99">
        <v>3.0423</v>
      </c>
      <c r="J26" s="99">
        <v>0.0521</v>
      </c>
      <c r="K26" s="100"/>
      <c r="L26" s="31"/>
      <c r="M26" s="8"/>
      <c r="N26" s="13">
        <v>0.7196</v>
      </c>
      <c r="O26" s="14">
        <v>8115.995</v>
      </c>
      <c r="P26" s="14">
        <v>11638.07</v>
      </c>
      <c r="Q26" s="33">
        <f t="shared" si="3"/>
        <v>33.958138075313805</v>
      </c>
      <c r="R26" s="33">
        <f t="shared" si="3"/>
        <v>48.694853556485356</v>
      </c>
      <c r="S26" s="8"/>
      <c r="T26" s="3"/>
      <c r="U26" s="15"/>
      <c r="V26" s="12">
        <f t="shared" si="0"/>
        <v>100</v>
      </c>
      <c r="W26" s="12">
        <f t="shared" si="1"/>
        <v>92.0304</v>
      </c>
      <c r="X26" s="12">
        <f t="shared" si="5"/>
        <v>0</v>
      </c>
      <c r="Y26" s="12"/>
      <c r="Z26" s="12">
        <f t="shared" si="2"/>
        <v>0.0318</v>
      </c>
    </row>
    <row r="27" spans="1:26" s="2" customFormat="1" ht="15.75">
      <c r="A27" s="49">
        <f t="shared" si="4"/>
        <v>14</v>
      </c>
      <c r="B27" s="99">
        <v>91.9649</v>
      </c>
      <c r="C27" s="99">
        <v>3.912</v>
      </c>
      <c r="D27" s="99">
        <v>0.6504</v>
      </c>
      <c r="E27" s="99">
        <v>0.0835</v>
      </c>
      <c r="F27" s="99">
        <v>0.1166</v>
      </c>
      <c r="G27" s="99">
        <v>0.0315</v>
      </c>
      <c r="H27" s="99">
        <v>0.0064</v>
      </c>
      <c r="I27" s="99">
        <v>3.1733</v>
      </c>
      <c r="J27" s="99">
        <v>0.0613</v>
      </c>
      <c r="K27" s="99"/>
      <c r="L27" s="13"/>
      <c r="M27" s="17"/>
      <c r="N27" s="13">
        <v>0.7197</v>
      </c>
      <c r="O27" s="14">
        <v>8098</v>
      </c>
      <c r="P27" s="14">
        <v>11611.76</v>
      </c>
      <c r="Q27" s="33">
        <f t="shared" si="3"/>
        <v>33.88284518828452</v>
      </c>
      <c r="R27" s="33">
        <f t="shared" si="3"/>
        <v>48.58476987447699</v>
      </c>
      <c r="S27" s="25"/>
      <c r="T27" s="25"/>
      <c r="U27" s="59"/>
      <c r="V27" s="12">
        <f t="shared" si="0"/>
        <v>99.99990000000001</v>
      </c>
      <c r="W27" s="12">
        <f t="shared" si="1"/>
        <v>91.96499999999999</v>
      </c>
      <c r="X27" s="12">
        <f t="shared" si="5"/>
        <v>9.99999999891088E-05</v>
      </c>
      <c r="Y27" s="12"/>
      <c r="Z27" s="12">
        <f t="shared" si="2"/>
        <v>0.0315</v>
      </c>
    </row>
    <row r="28" spans="1:26" s="2" customFormat="1" ht="22.5">
      <c r="A28" s="49">
        <f t="shared" si="4"/>
        <v>15</v>
      </c>
      <c r="B28" s="99">
        <v>92.0314</v>
      </c>
      <c r="C28" s="99">
        <v>3.8141</v>
      </c>
      <c r="D28" s="99">
        <v>0.6242</v>
      </c>
      <c r="E28" s="99">
        <v>0.0752</v>
      </c>
      <c r="F28" s="99">
        <v>0.1039</v>
      </c>
      <c r="G28" s="99">
        <v>0.0292</v>
      </c>
      <c r="H28" s="99">
        <v>0.005</v>
      </c>
      <c r="I28" s="99">
        <v>3.2341</v>
      </c>
      <c r="J28" s="99">
        <v>0.0828</v>
      </c>
      <c r="K28" s="101">
        <v>0.0101</v>
      </c>
      <c r="L28" s="102" t="s">
        <v>38</v>
      </c>
      <c r="M28" s="102" t="s">
        <v>39</v>
      </c>
      <c r="N28" s="13">
        <v>0.7189</v>
      </c>
      <c r="O28" s="14">
        <v>8077.396</v>
      </c>
      <c r="P28" s="14">
        <v>11588.92</v>
      </c>
      <c r="Q28" s="33">
        <f t="shared" si="3"/>
        <v>33.7966359832636</v>
      </c>
      <c r="R28" s="33">
        <f t="shared" si="3"/>
        <v>48.4892050209205</v>
      </c>
      <c r="S28" s="103" t="s">
        <v>40</v>
      </c>
      <c r="T28" s="104">
        <v>0.006</v>
      </c>
      <c r="U28" s="105" t="s">
        <v>41</v>
      </c>
      <c r="V28" s="12">
        <f t="shared" si="0"/>
        <v>100.00999999999999</v>
      </c>
      <c r="W28" s="12">
        <f t="shared" si="1"/>
        <v>92.02140000000001</v>
      </c>
      <c r="X28" s="12">
        <f t="shared" si="5"/>
        <v>-0.009999999999990905</v>
      </c>
      <c r="Y28" s="12"/>
      <c r="Z28" s="12">
        <f t="shared" si="2"/>
        <v>0.0292</v>
      </c>
    </row>
    <row r="29" spans="1:26" s="2" customFormat="1" ht="15.75">
      <c r="A29" s="48">
        <f t="shared" si="4"/>
        <v>16</v>
      </c>
      <c r="B29" s="99">
        <v>92.6425</v>
      </c>
      <c r="C29" s="99">
        <v>3.3351</v>
      </c>
      <c r="D29" s="99">
        <v>0.6266</v>
      </c>
      <c r="E29" s="99">
        <v>0.0598</v>
      </c>
      <c r="F29" s="99">
        <v>0.0836</v>
      </c>
      <c r="G29" s="99">
        <v>0.0266</v>
      </c>
      <c r="H29" s="99">
        <v>0.0051</v>
      </c>
      <c r="I29" s="99">
        <v>3.0888</v>
      </c>
      <c r="J29" s="99">
        <v>0.1318</v>
      </c>
      <c r="K29" s="99"/>
      <c r="L29" s="13"/>
      <c r="M29" s="21"/>
      <c r="N29" s="13">
        <v>0.7153</v>
      </c>
      <c r="O29" s="14">
        <v>8048</v>
      </c>
      <c r="P29" s="14">
        <v>11578</v>
      </c>
      <c r="Q29" s="33">
        <f t="shared" si="3"/>
        <v>33.67364016736402</v>
      </c>
      <c r="R29" s="33">
        <f t="shared" si="3"/>
        <v>48.44351464435147</v>
      </c>
      <c r="S29" s="32"/>
      <c r="T29" s="25"/>
      <c r="U29" s="60"/>
      <c r="V29" s="12">
        <f t="shared" si="0"/>
        <v>99.9999</v>
      </c>
      <c r="W29" s="12">
        <f t="shared" si="1"/>
        <v>92.6426</v>
      </c>
      <c r="X29" s="12">
        <f t="shared" si="5"/>
        <v>0.00010000000000331966</v>
      </c>
      <c r="Y29" s="12"/>
      <c r="Z29" s="12">
        <f t="shared" si="2"/>
        <v>0.0266</v>
      </c>
    </row>
    <row r="30" spans="1:26" s="2" customFormat="1" ht="15.75">
      <c r="A30" s="47">
        <f t="shared" si="4"/>
        <v>17</v>
      </c>
      <c r="B30" s="99">
        <v>92.2359</v>
      </c>
      <c r="C30" s="99">
        <v>3.7137</v>
      </c>
      <c r="D30" s="99">
        <v>0.6269</v>
      </c>
      <c r="E30" s="99">
        <v>0.0878</v>
      </c>
      <c r="F30" s="99">
        <v>0.128</v>
      </c>
      <c r="G30" s="99">
        <v>0.0322</v>
      </c>
      <c r="H30" s="99">
        <v>0.0061</v>
      </c>
      <c r="I30" s="99">
        <v>3.0252</v>
      </c>
      <c r="J30" s="99">
        <v>0.1442</v>
      </c>
      <c r="K30" s="99"/>
      <c r="L30" s="13"/>
      <c r="M30" s="17"/>
      <c r="N30" s="13">
        <v>0.7188</v>
      </c>
      <c r="O30" s="14">
        <v>8091</v>
      </c>
      <c r="P30" s="14">
        <v>11609.6</v>
      </c>
      <c r="Q30" s="33">
        <f t="shared" si="3"/>
        <v>33.85355648535565</v>
      </c>
      <c r="R30" s="33">
        <f t="shared" si="3"/>
        <v>48.575732217573226</v>
      </c>
      <c r="S30" s="8"/>
      <c r="T30" s="3"/>
      <c r="U30" s="15"/>
      <c r="V30" s="12">
        <f t="shared" si="0"/>
        <v>100.00000000000001</v>
      </c>
      <c r="W30" s="12">
        <f t="shared" si="1"/>
        <v>92.23589999999999</v>
      </c>
      <c r="X30" s="12">
        <f t="shared" si="5"/>
        <v>0</v>
      </c>
      <c r="Y30" s="12"/>
      <c r="Z30" s="12">
        <f t="shared" si="2"/>
        <v>0.0322</v>
      </c>
    </row>
    <row r="31" spans="1:26" s="2" customFormat="1" ht="15.75">
      <c r="A31" s="47">
        <f t="shared" si="4"/>
        <v>18</v>
      </c>
      <c r="B31" s="99">
        <v>91.7388</v>
      </c>
      <c r="C31" s="99">
        <v>4.1513</v>
      </c>
      <c r="D31" s="99">
        <v>0.6307</v>
      </c>
      <c r="E31" s="99">
        <v>0.1277</v>
      </c>
      <c r="F31" s="99">
        <v>0.1963</v>
      </c>
      <c r="G31" s="99">
        <v>0.0404</v>
      </c>
      <c r="H31" s="99">
        <v>0.0087</v>
      </c>
      <c r="I31" s="99">
        <v>2.9216</v>
      </c>
      <c r="J31" s="99">
        <v>0.1845</v>
      </c>
      <c r="K31" s="99"/>
      <c r="L31" s="13"/>
      <c r="M31" s="30"/>
      <c r="N31" s="13">
        <v>0.7236</v>
      </c>
      <c r="O31" s="14">
        <v>8147</v>
      </c>
      <c r="P31" s="14">
        <v>11648.95</v>
      </c>
      <c r="Q31" s="33">
        <f t="shared" si="3"/>
        <v>34.08786610878661</v>
      </c>
      <c r="R31" s="33">
        <f t="shared" si="3"/>
        <v>48.74037656903766</v>
      </c>
      <c r="S31" s="8"/>
      <c r="T31" s="3"/>
      <c r="U31" s="23"/>
      <c r="V31" s="12">
        <f t="shared" si="0"/>
        <v>100.00000000000001</v>
      </c>
      <c r="W31" s="12">
        <f t="shared" si="1"/>
        <v>91.73879999999998</v>
      </c>
      <c r="X31" s="12">
        <f t="shared" si="5"/>
        <v>0</v>
      </c>
      <c r="Y31" s="12"/>
      <c r="Z31" s="12">
        <f t="shared" si="2"/>
        <v>0.0404</v>
      </c>
    </row>
    <row r="32" spans="1:26" s="2" customFormat="1" ht="15.75">
      <c r="A32" s="49">
        <f t="shared" si="4"/>
        <v>19</v>
      </c>
      <c r="B32" s="99">
        <v>92.747</v>
      </c>
      <c r="C32" s="99">
        <v>3.2625</v>
      </c>
      <c r="D32" s="99">
        <v>0.5993</v>
      </c>
      <c r="E32" s="99">
        <v>0.0552</v>
      </c>
      <c r="F32" s="99">
        <v>0.0759</v>
      </c>
      <c r="G32" s="99">
        <v>0.0252</v>
      </c>
      <c r="H32" s="99">
        <v>0.0063</v>
      </c>
      <c r="I32" s="99">
        <v>3.1096</v>
      </c>
      <c r="J32" s="99">
        <v>0.1191</v>
      </c>
      <c r="K32" s="99"/>
      <c r="L32" s="13"/>
      <c r="M32" s="21"/>
      <c r="N32" s="13">
        <v>0.7143</v>
      </c>
      <c r="O32" s="14">
        <v>8037.35</v>
      </c>
      <c r="P32" s="14">
        <v>11571.09</v>
      </c>
      <c r="Q32" s="33">
        <f t="shared" si="3"/>
        <v>33.62907949790795</v>
      </c>
      <c r="R32" s="33">
        <f t="shared" si="3"/>
        <v>48.414602510460256</v>
      </c>
      <c r="S32" s="8"/>
      <c r="T32" s="8"/>
      <c r="U32" s="9"/>
      <c r="V32" s="12">
        <f t="shared" si="0"/>
        <v>100.0001</v>
      </c>
      <c r="W32" s="12">
        <f t="shared" si="1"/>
        <v>92.7469</v>
      </c>
      <c r="X32" s="12">
        <f t="shared" si="5"/>
        <v>-0.00010000000000331966</v>
      </c>
      <c r="Y32" s="12"/>
      <c r="Z32" s="12">
        <f t="shared" si="2"/>
        <v>0.0252</v>
      </c>
    </row>
    <row r="33" spans="1:26" s="2" customFormat="1" ht="15.75">
      <c r="A33" s="49">
        <f t="shared" si="4"/>
        <v>20</v>
      </c>
      <c r="B33" s="99">
        <v>92.7063</v>
      </c>
      <c r="C33" s="99">
        <v>3.2459</v>
      </c>
      <c r="D33" s="99">
        <v>0.5782</v>
      </c>
      <c r="E33" s="99">
        <v>0.0486</v>
      </c>
      <c r="F33" s="99">
        <v>0.0647</v>
      </c>
      <c r="G33" s="99">
        <v>0.0252</v>
      </c>
      <c r="H33" s="99">
        <v>0.0052</v>
      </c>
      <c r="I33" s="99">
        <v>3.1818</v>
      </c>
      <c r="J33" s="99">
        <v>0.1442</v>
      </c>
      <c r="K33" s="99"/>
      <c r="L33" s="13"/>
      <c r="M33" s="21"/>
      <c r="N33" s="13">
        <v>0.7143</v>
      </c>
      <c r="O33" s="14">
        <v>8022</v>
      </c>
      <c r="P33" s="14">
        <v>11550</v>
      </c>
      <c r="Q33" s="33">
        <f t="shared" si="3"/>
        <v>33.56485355648536</v>
      </c>
      <c r="R33" s="33">
        <f t="shared" si="3"/>
        <v>48.32635983263599</v>
      </c>
      <c r="S33" s="8"/>
      <c r="T33" s="8"/>
      <c r="U33" s="10"/>
      <c r="V33" s="12">
        <f t="shared" si="0"/>
        <v>100.00009999999999</v>
      </c>
      <c r="W33" s="12">
        <f t="shared" si="1"/>
        <v>92.70620000000001</v>
      </c>
      <c r="X33" s="12">
        <f t="shared" si="5"/>
        <v>-9.99999999891088E-05</v>
      </c>
      <c r="Y33" s="12"/>
      <c r="Z33" s="12">
        <f t="shared" si="2"/>
        <v>0.0252</v>
      </c>
    </row>
    <row r="34" spans="1:26" s="2" customFormat="1" ht="15.75">
      <c r="A34" s="48">
        <f t="shared" si="4"/>
        <v>21</v>
      </c>
      <c r="B34" s="99">
        <v>92.7351</v>
      </c>
      <c r="C34" s="99">
        <v>3.2421</v>
      </c>
      <c r="D34" s="99">
        <v>0.5785</v>
      </c>
      <c r="E34" s="99">
        <v>0.0481</v>
      </c>
      <c r="F34" s="99">
        <v>0.0637</v>
      </c>
      <c r="G34" s="99">
        <v>0.0241</v>
      </c>
      <c r="H34" s="99">
        <v>0.0051</v>
      </c>
      <c r="I34" s="99">
        <v>3.1543</v>
      </c>
      <c r="J34" s="99">
        <v>0.149</v>
      </c>
      <c r="K34" s="99"/>
      <c r="L34" s="13"/>
      <c r="M34" s="8"/>
      <c r="N34" s="13">
        <v>0.7141</v>
      </c>
      <c r="O34" s="14">
        <v>8023.316</v>
      </c>
      <c r="P34" s="14">
        <v>11552.82</v>
      </c>
      <c r="Q34" s="33">
        <f t="shared" si="3"/>
        <v>33.57035983263599</v>
      </c>
      <c r="R34" s="33">
        <f t="shared" si="3"/>
        <v>48.3381589958159</v>
      </c>
      <c r="S34" s="8"/>
      <c r="T34" s="8"/>
      <c r="U34" s="10"/>
      <c r="V34" s="12">
        <f t="shared" si="0"/>
        <v>100.00000000000001</v>
      </c>
      <c r="W34" s="12">
        <f t="shared" si="1"/>
        <v>92.73509999999999</v>
      </c>
      <c r="X34" s="12">
        <f t="shared" si="5"/>
        <v>0</v>
      </c>
      <c r="Y34" s="12"/>
      <c r="Z34" s="12">
        <f t="shared" si="2"/>
        <v>0.0241</v>
      </c>
    </row>
    <row r="35" spans="1:26" s="2" customFormat="1" ht="15.75">
      <c r="A35" s="49">
        <f t="shared" si="4"/>
        <v>22</v>
      </c>
      <c r="B35" s="99">
        <v>92.8231</v>
      </c>
      <c r="C35" s="99">
        <v>3.1931</v>
      </c>
      <c r="D35" s="99">
        <v>0.5891</v>
      </c>
      <c r="E35" s="99">
        <v>0.0507</v>
      </c>
      <c r="F35" s="99">
        <v>0.0681</v>
      </c>
      <c r="G35" s="99">
        <v>0.0246</v>
      </c>
      <c r="H35" s="99">
        <v>0.0053</v>
      </c>
      <c r="I35" s="99">
        <v>3.088</v>
      </c>
      <c r="J35" s="99">
        <v>0.158</v>
      </c>
      <c r="K35" s="99"/>
      <c r="L35" s="13"/>
      <c r="M35" s="13"/>
      <c r="N35" s="13">
        <v>0.7139</v>
      </c>
      <c r="O35" s="14">
        <v>8027.629</v>
      </c>
      <c r="P35" s="14">
        <v>11561.06</v>
      </c>
      <c r="Q35" s="33">
        <f t="shared" si="3"/>
        <v>33.58840585774059</v>
      </c>
      <c r="R35" s="33">
        <f t="shared" si="3"/>
        <v>48.3726359832636</v>
      </c>
      <c r="S35" s="8"/>
      <c r="T35" s="8"/>
      <c r="U35" s="10"/>
      <c r="V35" s="12">
        <f t="shared" si="0"/>
        <v>100.00000000000001</v>
      </c>
      <c r="W35" s="12">
        <f t="shared" si="1"/>
        <v>92.82309999999998</v>
      </c>
      <c r="X35" s="12">
        <f t="shared" si="5"/>
        <v>0</v>
      </c>
      <c r="Y35" s="12"/>
      <c r="Z35" s="12">
        <f t="shared" si="2"/>
        <v>0.0246</v>
      </c>
    </row>
    <row r="36" spans="1:26" s="2" customFormat="1" ht="15.75">
      <c r="A36" s="48">
        <f t="shared" si="4"/>
        <v>23</v>
      </c>
      <c r="B36" s="99">
        <v>92.6888</v>
      </c>
      <c r="C36" s="99">
        <v>3.1469</v>
      </c>
      <c r="D36" s="99">
        <v>0.6279</v>
      </c>
      <c r="E36" s="99">
        <v>0.0665</v>
      </c>
      <c r="F36" s="99">
        <v>0.0988</v>
      </c>
      <c r="G36" s="99">
        <v>0.0306</v>
      </c>
      <c r="H36" s="99">
        <v>0.0066</v>
      </c>
      <c r="I36" s="99">
        <v>3.1997</v>
      </c>
      <c r="J36" s="99">
        <v>0.1339</v>
      </c>
      <c r="K36" s="99"/>
      <c r="L36" s="13"/>
      <c r="M36" s="21"/>
      <c r="N36" s="13">
        <v>0.7153</v>
      </c>
      <c r="O36" s="14">
        <v>8033.054</v>
      </c>
      <c r="P36" s="14">
        <v>11556.45</v>
      </c>
      <c r="Q36" s="33">
        <f t="shared" si="3"/>
        <v>33.61110460251046</v>
      </c>
      <c r="R36" s="33">
        <f t="shared" si="3"/>
        <v>48.35334728033473</v>
      </c>
      <c r="S36" s="8"/>
      <c r="T36" s="3"/>
      <c r="U36" s="23"/>
      <c r="V36" s="29">
        <f t="shared" si="0"/>
        <v>99.9997</v>
      </c>
      <c r="W36" s="29">
        <f t="shared" si="1"/>
        <v>92.6891</v>
      </c>
      <c r="X36" s="29">
        <f t="shared" si="5"/>
        <v>0.0002999999999957481</v>
      </c>
      <c r="Y36" s="26"/>
      <c r="Z36" s="12">
        <f t="shared" si="2"/>
        <v>0.0306</v>
      </c>
    </row>
    <row r="37" spans="1:26" s="2" customFormat="1" ht="15.75">
      <c r="A37" s="69">
        <f t="shared" si="4"/>
        <v>24</v>
      </c>
      <c r="B37" s="99">
        <v>92.5502</v>
      </c>
      <c r="C37" s="99">
        <v>3.1285</v>
      </c>
      <c r="D37" s="99">
        <v>0.6294</v>
      </c>
      <c r="E37" s="99">
        <v>0.0617</v>
      </c>
      <c r="F37" s="99">
        <v>0.0922</v>
      </c>
      <c r="G37" s="99">
        <v>0.0298</v>
      </c>
      <c r="H37" s="99">
        <v>0.009</v>
      </c>
      <c r="I37" s="99">
        <v>3.4021</v>
      </c>
      <c r="J37" s="99">
        <v>0.0971</v>
      </c>
      <c r="K37" s="99"/>
      <c r="L37" s="13"/>
      <c r="M37" s="21"/>
      <c r="N37" s="13">
        <v>0.7157</v>
      </c>
      <c r="O37" s="14">
        <v>8017</v>
      </c>
      <c r="P37" s="14">
        <v>11531.08</v>
      </c>
      <c r="Q37" s="33">
        <f t="shared" si="3"/>
        <v>33.54393305439331</v>
      </c>
      <c r="R37" s="33">
        <f t="shared" si="3"/>
        <v>48.247196652719666</v>
      </c>
      <c r="S37" s="8"/>
      <c r="T37" s="8"/>
      <c r="U37" s="10"/>
      <c r="V37" s="29">
        <f t="shared" si="0"/>
        <v>100.00000000000001</v>
      </c>
      <c r="W37" s="29">
        <f t="shared" si="1"/>
        <v>92.55019999999999</v>
      </c>
      <c r="X37" s="29">
        <f t="shared" si="5"/>
        <v>0</v>
      </c>
      <c r="Y37" s="26"/>
      <c r="Z37" s="12">
        <f t="shared" si="2"/>
        <v>0.0298</v>
      </c>
    </row>
    <row r="38" spans="1:26" s="2" customFormat="1" ht="15.75">
      <c r="A38" s="47">
        <f t="shared" si="4"/>
        <v>25</v>
      </c>
      <c r="B38" s="99">
        <v>92.5105</v>
      </c>
      <c r="C38" s="99">
        <v>3.1375</v>
      </c>
      <c r="D38" s="99">
        <v>0.5576</v>
      </c>
      <c r="E38" s="99">
        <v>0.0497</v>
      </c>
      <c r="F38" s="99">
        <v>0.0717</v>
      </c>
      <c r="G38" s="99">
        <v>0.0261</v>
      </c>
      <c r="H38" s="99">
        <v>0.0092</v>
      </c>
      <c r="I38" s="99">
        <v>3.5692</v>
      </c>
      <c r="J38" s="99">
        <v>0.0686</v>
      </c>
      <c r="K38" s="99"/>
      <c r="L38" s="13"/>
      <c r="M38" s="21"/>
      <c r="N38" s="13">
        <v>0.7147</v>
      </c>
      <c r="O38" s="14">
        <v>7990.902</v>
      </c>
      <c r="P38" s="14">
        <v>11501.55</v>
      </c>
      <c r="Q38" s="33">
        <f t="shared" si="3"/>
        <v>33.43473640167364</v>
      </c>
      <c r="R38" s="33">
        <f t="shared" si="3"/>
        <v>48.123640167364016</v>
      </c>
      <c r="S38" s="8"/>
      <c r="T38" s="8"/>
      <c r="U38" s="10"/>
      <c r="V38" s="29">
        <f t="shared" si="0"/>
        <v>100.0001</v>
      </c>
      <c r="W38" s="29">
        <f t="shared" si="1"/>
        <v>92.51039999999999</v>
      </c>
      <c r="X38" s="29">
        <f t="shared" si="5"/>
        <v>-0.00010000000000331966</v>
      </c>
      <c r="Y38" s="26"/>
      <c r="Z38" s="12">
        <f t="shared" si="2"/>
        <v>0.0261</v>
      </c>
    </row>
    <row r="39" spans="1:26" s="2" customFormat="1" ht="15.75">
      <c r="A39" s="49">
        <f t="shared" si="4"/>
        <v>26</v>
      </c>
      <c r="B39" s="99">
        <v>92.4082</v>
      </c>
      <c r="C39" s="99">
        <v>3.2028</v>
      </c>
      <c r="D39" s="99">
        <v>0.5878</v>
      </c>
      <c r="E39" s="99">
        <v>0.0538</v>
      </c>
      <c r="F39" s="99">
        <v>0.0786</v>
      </c>
      <c r="G39" s="99">
        <v>0.026</v>
      </c>
      <c r="H39" s="99">
        <v>0.0098</v>
      </c>
      <c r="I39" s="99">
        <v>3.5527</v>
      </c>
      <c r="J39" s="99">
        <v>0.0802</v>
      </c>
      <c r="K39" s="99"/>
      <c r="L39" s="13"/>
      <c r="M39" s="21"/>
      <c r="N39" s="13">
        <v>0.7157</v>
      </c>
      <c r="O39" s="14">
        <v>8001.358</v>
      </c>
      <c r="P39" s="14">
        <v>11508.03</v>
      </c>
      <c r="Q39" s="33">
        <f t="shared" si="3"/>
        <v>33.47848535564854</v>
      </c>
      <c r="R39" s="33">
        <f t="shared" si="3"/>
        <v>48.15075313807532</v>
      </c>
      <c r="S39" s="8"/>
      <c r="T39" s="8"/>
      <c r="U39" s="10"/>
      <c r="V39" s="29">
        <f t="shared" si="0"/>
        <v>99.99989999999998</v>
      </c>
      <c r="W39" s="29">
        <f t="shared" si="1"/>
        <v>92.40830000000001</v>
      </c>
      <c r="X39" s="29">
        <f t="shared" si="5"/>
        <v>0.00010000000001753051</v>
      </c>
      <c r="Y39" s="26"/>
      <c r="Z39" s="12">
        <f t="shared" si="2"/>
        <v>0.026</v>
      </c>
    </row>
    <row r="40" spans="1:26" s="2" customFormat="1" ht="15.75">
      <c r="A40" s="48">
        <f t="shared" si="4"/>
        <v>27</v>
      </c>
      <c r="B40" s="99">
        <v>92.4596</v>
      </c>
      <c r="C40" s="99">
        <v>3.1909</v>
      </c>
      <c r="D40" s="99">
        <v>0.5683</v>
      </c>
      <c r="E40" s="99">
        <v>0.0534</v>
      </c>
      <c r="F40" s="99">
        <v>0.0771</v>
      </c>
      <c r="G40" s="99">
        <v>0.0259</v>
      </c>
      <c r="H40" s="99">
        <v>0.0102</v>
      </c>
      <c r="I40" s="99">
        <v>3.5368</v>
      </c>
      <c r="J40" s="99">
        <v>0.0777</v>
      </c>
      <c r="K40" s="99"/>
      <c r="L40" s="13"/>
      <c r="M40" s="21"/>
      <c r="N40" s="13">
        <v>0.7153</v>
      </c>
      <c r="O40" s="14">
        <v>7999</v>
      </c>
      <c r="P40" s="14">
        <v>11508.89</v>
      </c>
      <c r="Q40" s="33">
        <f t="shared" si="3"/>
        <v>33.46861924686193</v>
      </c>
      <c r="R40" s="33">
        <f t="shared" si="3"/>
        <v>48.154351464435145</v>
      </c>
      <c r="S40" s="32"/>
      <c r="T40" s="32"/>
      <c r="U40" s="61"/>
      <c r="V40" s="29">
        <f t="shared" si="0"/>
        <v>99.99989999999997</v>
      </c>
      <c r="W40" s="29">
        <f t="shared" si="1"/>
        <v>92.45970000000003</v>
      </c>
      <c r="X40" s="29">
        <f t="shared" si="5"/>
        <v>0.00010000000003174137</v>
      </c>
      <c r="Y40" s="26"/>
      <c r="Z40" s="12">
        <f t="shared" si="2"/>
        <v>0.0259</v>
      </c>
    </row>
    <row r="41" spans="1:26" s="2" customFormat="1" ht="15.75">
      <c r="A41" s="47">
        <f t="shared" si="4"/>
        <v>28</v>
      </c>
      <c r="B41" s="99">
        <v>92.4663</v>
      </c>
      <c r="C41" s="99">
        <v>3.1691</v>
      </c>
      <c r="D41" s="99">
        <v>0.5838</v>
      </c>
      <c r="E41" s="99">
        <v>0.0549</v>
      </c>
      <c r="F41" s="99">
        <v>0.0793</v>
      </c>
      <c r="G41" s="99">
        <v>0.0268</v>
      </c>
      <c r="H41" s="99">
        <v>0.0108</v>
      </c>
      <c r="I41" s="99">
        <v>3.5351</v>
      </c>
      <c r="J41" s="99">
        <v>0.074</v>
      </c>
      <c r="K41" s="99"/>
      <c r="L41" s="13"/>
      <c r="M41" s="21"/>
      <c r="N41" s="13">
        <v>0.7157</v>
      </c>
      <c r="O41" s="14">
        <v>8001.471</v>
      </c>
      <c r="P41" s="14">
        <v>11510.92</v>
      </c>
      <c r="Q41" s="33">
        <f t="shared" si="3"/>
        <v>33.478958158995816</v>
      </c>
      <c r="R41" s="33">
        <f t="shared" si="3"/>
        <v>48.16284518828452</v>
      </c>
      <c r="S41" s="16"/>
      <c r="T41" s="16"/>
      <c r="U41" s="20"/>
      <c r="V41" s="29">
        <f t="shared" si="0"/>
        <v>100.0001</v>
      </c>
      <c r="W41" s="29">
        <f t="shared" si="1"/>
        <v>92.4662</v>
      </c>
      <c r="X41" s="29">
        <f t="shared" si="5"/>
        <v>-0.00010000000000331966</v>
      </c>
      <c r="Y41" s="26"/>
      <c r="Z41" s="12">
        <f t="shared" si="2"/>
        <v>0.0268</v>
      </c>
    </row>
    <row r="42" spans="1:26" s="2" customFormat="1" ht="15.75">
      <c r="A42" s="70">
        <v>29</v>
      </c>
      <c r="B42" s="106">
        <v>92.4797</v>
      </c>
      <c r="C42" s="106">
        <v>3.1261</v>
      </c>
      <c r="D42" s="106">
        <v>0.5706</v>
      </c>
      <c r="E42" s="106">
        <v>0.054</v>
      </c>
      <c r="F42" s="106">
        <v>0.0773</v>
      </c>
      <c r="G42" s="106">
        <v>0.0274</v>
      </c>
      <c r="H42" s="106">
        <v>0.012</v>
      </c>
      <c r="I42" s="106">
        <v>3.5727</v>
      </c>
      <c r="J42" s="106">
        <v>0.0803</v>
      </c>
      <c r="K42" s="106"/>
      <c r="L42" s="71"/>
      <c r="M42" s="72"/>
      <c r="N42" s="71">
        <v>0.7152</v>
      </c>
      <c r="O42" s="73">
        <v>7993.604</v>
      </c>
      <c r="P42" s="73">
        <v>11501.02</v>
      </c>
      <c r="Q42" s="33">
        <f>O42/0.239/1000</f>
        <v>33.44604184100419</v>
      </c>
      <c r="R42" s="33">
        <f>P42/0.239/1000</f>
        <v>48.12142259414226</v>
      </c>
      <c r="S42" s="16"/>
      <c r="T42" s="16"/>
      <c r="U42" s="20"/>
      <c r="V42" s="29"/>
      <c r="W42" s="29"/>
      <c r="X42" s="29"/>
      <c r="Y42" s="26"/>
      <c r="Z42" s="12"/>
    </row>
    <row r="43" spans="1:26" s="2" customFormat="1" ht="15.75">
      <c r="A43" s="70">
        <v>30</v>
      </c>
      <c r="B43" s="106">
        <v>92.4389</v>
      </c>
      <c r="C43" s="106">
        <v>3.149</v>
      </c>
      <c r="D43" s="106">
        <v>0.5808</v>
      </c>
      <c r="E43" s="106">
        <v>0.0547</v>
      </c>
      <c r="F43" s="106">
        <v>0.0772</v>
      </c>
      <c r="G43" s="106">
        <v>0.0274</v>
      </c>
      <c r="H43" s="106">
        <v>0.0126</v>
      </c>
      <c r="I43" s="106">
        <v>3.559</v>
      </c>
      <c r="J43" s="106">
        <v>0.1005</v>
      </c>
      <c r="K43" s="106"/>
      <c r="L43" s="71"/>
      <c r="M43" s="72"/>
      <c r="N43" s="71">
        <v>0.7157</v>
      </c>
      <c r="O43" s="73">
        <v>7996.095</v>
      </c>
      <c r="P43" s="73">
        <v>11500.83</v>
      </c>
      <c r="Q43" s="33">
        <f>O43/0.239/1000</f>
        <v>33.456464435146444</v>
      </c>
      <c r="R43" s="33">
        <f>P43/0.239/1000</f>
        <v>48.12062761506276</v>
      </c>
      <c r="S43" s="16"/>
      <c r="T43" s="16"/>
      <c r="U43" s="20"/>
      <c r="V43" s="29"/>
      <c r="W43" s="29"/>
      <c r="X43" s="29"/>
      <c r="Y43" s="26"/>
      <c r="Z43" s="12"/>
    </row>
    <row r="44" spans="1:26" s="2" customFormat="1" ht="16.5" thickBot="1">
      <c r="A44" s="62">
        <v>31</v>
      </c>
      <c r="B44" s="107">
        <v>92.425</v>
      </c>
      <c r="C44" s="107">
        <v>3.1488</v>
      </c>
      <c r="D44" s="107">
        <v>0.5681</v>
      </c>
      <c r="E44" s="107">
        <v>0.0523</v>
      </c>
      <c r="F44" s="107">
        <v>0.0748</v>
      </c>
      <c r="G44" s="107">
        <v>0.0268</v>
      </c>
      <c r="H44" s="107">
        <v>0.013</v>
      </c>
      <c r="I44" s="107">
        <v>3.5939</v>
      </c>
      <c r="J44" s="107">
        <v>0.0974</v>
      </c>
      <c r="K44" s="107"/>
      <c r="L44" s="63"/>
      <c r="M44" s="64"/>
      <c r="N44" s="63">
        <v>0.7156</v>
      </c>
      <c r="O44" s="65">
        <v>7991.019</v>
      </c>
      <c r="P44" s="65">
        <v>11494.46</v>
      </c>
      <c r="Q44" s="66">
        <f t="shared" si="3"/>
        <v>33.4352259414226</v>
      </c>
      <c r="R44" s="66">
        <f t="shared" si="3"/>
        <v>48.09397489539749</v>
      </c>
      <c r="S44" s="67"/>
      <c r="T44" s="67"/>
      <c r="U44" s="68"/>
      <c r="V44" s="29">
        <f t="shared" si="0"/>
        <v>100.00009999999999</v>
      </c>
      <c r="W44" s="29">
        <f t="shared" si="1"/>
        <v>92.42490000000001</v>
      </c>
      <c r="X44" s="29">
        <f t="shared" si="5"/>
        <v>-9.99999999891088E-05</v>
      </c>
      <c r="Y44" s="26"/>
      <c r="Z44" s="12">
        <f t="shared" si="2"/>
        <v>0.0268</v>
      </c>
    </row>
    <row r="45" spans="1:25" ht="21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27"/>
      <c r="W45" s="27"/>
      <c r="X45" s="27"/>
      <c r="Y45" s="28"/>
    </row>
    <row r="46" spans="1:24" ht="21.75" customHeight="1">
      <c r="A46" s="5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"/>
      <c r="W46" s="4"/>
      <c r="X46" s="4"/>
    </row>
    <row r="47" spans="1:30" s="75" customFormat="1" ht="12.75">
      <c r="A47" s="74"/>
      <c r="C47" s="34" t="s">
        <v>37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>
        <v>2016</v>
      </c>
      <c r="U47" s="76"/>
      <c r="AD47" s="35"/>
    </row>
    <row r="48" spans="2:30" ht="15.75">
      <c r="B48" s="36"/>
      <c r="C48" s="36" t="s">
        <v>22</v>
      </c>
      <c r="D48" s="36"/>
      <c r="E48" s="36"/>
      <c r="F48" s="36"/>
      <c r="G48" s="36"/>
      <c r="H48" s="36"/>
      <c r="I48" s="36"/>
      <c r="J48" s="36"/>
      <c r="K48" s="36"/>
      <c r="L48" s="36"/>
      <c r="M48" s="37" t="s">
        <v>23</v>
      </c>
      <c r="N48" s="36"/>
      <c r="O48" s="37" t="s">
        <v>24</v>
      </c>
      <c r="P48" s="36"/>
      <c r="Q48" s="36"/>
      <c r="R48" s="36"/>
      <c r="S48" s="36"/>
      <c r="T48" s="36"/>
      <c r="U48" s="37" t="s">
        <v>25</v>
      </c>
      <c r="V48" s="37"/>
      <c r="W48" s="37"/>
      <c r="X48" s="36"/>
      <c r="Y48" s="36"/>
      <c r="Z48" s="36"/>
      <c r="AD48" s="35"/>
    </row>
    <row r="49" spans="2:30" ht="15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36"/>
      <c r="O49" s="37"/>
      <c r="P49" s="36"/>
      <c r="Q49" s="36"/>
      <c r="R49" s="36"/>
      <c r="S49" s="36"/>
      <c r="T49" s="36"/>
      <c r="U49" s="37"/>
      <c r="V49" s="37"/>
      <c r="W49" s="37"/>
      <c r="X49" s="36"/>
      <c r="Y49" s="36"/>
      <c r="Z49" s="36"/>
      <c r="AD49" s="35"/>
    </row>
    <row r="50" spans="1:30" s="75" customFormat="1" ht="18" customHeight="1">
      <c r="A50" s="74"/>
      <c r="C50" s="34" t="s">
        <v>26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>
        <v>2016</v>
      </c>
      <c r="AD50" s="35"/>
    </row>
    <row r="51" spans="2:30" ht="15.75">
      <c r="B51" s="36"/>
      <c r="C51" s="36" t="s">
        <v>27</v>
      </c>
      <c r="D51" s="36"/>
      <c r="E51" s="36"/>
      <c r="F51" s="36"/>
      <c r="G51" s="36"/>
      <c r="H51" s="36"/>
      <c r="I51" s="36"/>
      <c r="J51" s="36"/>
      <c r="K51" s="36"/>
      <c r="L51" s="36"/>
      <c r="M51" s="37" t="s">
        <v>23</v>
      </c>
      <c r="N51" s="36"/>
      <c r="O51" s="37" t="s">
        <v>24</v>
      </c>
      <c r="P51" s="36"/>
      <c r="Q51" s="36"/>
      <c r="R51" s="36"/>
      <c r="S51" s="36"/>
      <c r="T51" s="36"/>
      <c r="U51" s="37" t="s">
        <v>25</v>
      </c>
      <c r="V51" s="37"/>
      <c r="W51" s="37"/>
      <c r="X51" s="36"/>
      <c r="Y51" s="36"/>
      <c r="Z51" s="36"/>
      <c r="AD51" s="35"/>
    </row>
    <row r="52" spans="1:24" ht="12.75" customHeight="1">
      <c r="A52" s="52"/>
      <c r="C52" s="19"/>
      <c r="D52" s="19"/>
      <c r="E52" s="19"/>
      <c r="F52" s="19"/>
      <c r="G52" s="19"/>
      <c r="H52" s="19"/>
      <c r="I52" s="19"/>
      <c r="J52" s="19"/>
      <c r="K52" s="7"/>
      <c r="L52" s="7"/>
      <c r="P52" s="18"/>
      <c r="Q52" s="18"/>
      <c r="R52" s="18"/>
      <c r="S52" s="18"/>
      <c r="T52" s="18"/>
      <c r="U52" s="18"/>
      <c r="V52" s="5"/>
      <c r="W52" s="5"/>
      <c r="X52" s="5"/>
    </row>
    <row r="53" spans="1:24" ht="12.75" customHeight="1">
      <c r="A53" s="89"/>
      <c r="B53" s="89"/>
      <c r="C53" s="89"/>
      <c r="D53" s="89"/>
      <c r="E53" s="89"/>
      <c r="F53" s="8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>
      <c r="A54" s="87"/>
      <c r="B54" s="87"/>
      <c r="C54" s="8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>
      <c r="A58" s="5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>
      <c r="A59" s="5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>
      <c r="A78" s="5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>
      <c r="A79" s="5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>
      <c r="A80" s="5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>
      <c r="A84" s="5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>
      <c r="A85" s="5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>
      <c r="A86" s="5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>
      <c r="A87" s="5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>
      <c r="A90" s="5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>
      <c r="A91" s="5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/>
      <c r="W91" s="5"/>
      <c r="X91" s="5"/>
    </row>
    <row r="92" spans="1:24" ht="15.75">
      <c r="A92" s="5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  <c r="W92" s="5"/>
      <c r="X92" s="5"/>
    </row>
    <row r="93" spans="1:24" ht="15.75">
      <c r="A93" s="5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/>
      <c r="W93" s="5"/>
      <c r="X93" s="5"/>
    </row>
    <row r="94" spans="1:24" ht="15.75">
      <c r="A94" s="5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/>
      <c r="W94" s="5"/>
      <c r="X94" s="5"/>
    </row>
    <row r="95" spans="1:24" ht="15.75">
      <c r="A95" s="5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/>
      <c r="W95" s="5"/>
      <c r="X95" s="5"/>
    </row>
    <row r="96" spans="1:24" ht="15.75">
      <c r="A96" s="5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5"/>
      <c r="X96" s="5"/>
    </row>
    <row r="97" spans="1:24" ht="15.75">
      <c r="A97" s="5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/>
      <c r="W97" s="5"/>
      <c r="X97" s="5"/>
    </row>
    <row r="98" spans="1:24" ht="15.75">
      <c r="A98" s="5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/>
      <c r="W98" s="5"/>
      <c r="X98" s="5"/>
    </row>
    <row r="99" spans="1:24" ht="15.75">
      <c r="A99" s="5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/>
      <c r="W99" s="5"/>
      <c r="X99" s="5"/>
    </row>
    <row r="100" spans="1:24" ht="15.75">
      <c r="A100" s="5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</row>
    <row r="101" spans="1:24" ht="15.75">
      <c r="A101" s="5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/>
      <c r="W101" s="5"/>
      <c r="X101" s="5"/>
    </row>
    <row r="102" spans="1:24" ht="15.75">
      <c r="A102" s="5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/>
      <c r="W102" s="5"/>
      <c r="X102" s="5"/>
    </row>
    <row r="103" spans="1:24" ht="15.75">
      <c r="A103" s="5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/>
      <c r="W103" s="5"/>
      <c r="X103" s="5"/>
    </row>
    <row r="104" spans="1:24" ht="15.75">
      <c r="A104" s="5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/>
      <c r="W104" s="5"/>
      <c r="X104" s="5"/>
    </row>
    <row r="105" spans="1:24" ht="15.75">
      <c r="A105" s="5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/>
      <c r="W105" s="5"/>
      <c r="X105" s="5"/>
    </row>
    <row r="106" spans="1:24" ht="15.75">
      <c r="A106" s="5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/>
      <c r="W106" s="5"/>
      <c r="X106" s="5"/>
    </row>
    <row r="107" spans="1:24" ht="15.75">
      <c r="A107" s="5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/>
      <c r="W107" s="5"/>
      <c r="X107" s="5"/>
    </row>
    <row r="108" spans="1:24" ht="15.75">
      <c r="A108" s="5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/>
      <c r="W108" s="5"/>
      <c r="X108" s="5"/>
    </row>
    <row r="109" spans="1:24" ht="15.75">
      <c r="A109" s="5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/>
      <c r="W109" s="5"/>
      <c r="X109" s="5"/>
    </row>
    <row r="110" spans="1:24" ht="15.75">
      <c r="A110" s="5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/>
      <c r="W110" s="5"/>
      <c r="X110" s="5"/>
    </row>
    <row r="111" spans="1:24" ht="15.75">
      <c r="A111" s="5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5"/>
      <c r="X111" s="5"/>
    </row>
    <row r="112" spans="1:24" ht="15.75">
      <c r="A112" s="5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/>
      <c r="W112" s="5"/>
      <c r="X112" s="5"/>
    </row>
    <row r="113" spans="1:24" ht="15.75">
      <c r="A113" s="5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/>
      <c r="W113" s="5"/>
      <c r="X113" s="5"/>
    </row>
    <row r="114" spans="1:24" ht="15.75">
      <c r="A114" s="5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/>
      <c r="W114" s="5"/>
      <c r="X114" s="5"/>
    </row>
    <row r="115" spans="1:24" ht="15.75">
      <c r="A115" s="5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  <c r="X115" s="5"/>
    </row>
    <row r="116" spans="1:24" ht="15.75">
      <c r="A116" s="5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/>
      <c r="W116" s="5"/>
      <c r="X116" s="5"/>
    </row>
    <row r="117" spans="1:24" ht="15.75">
      <c r="A117" s="5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/>
      <c r="W117" s="5"/>
      <c r="X117" s="5"/>
    </row>
    <row r="118" spans="1:24" ht="15.75">
      <c r="A118" s="5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/>
      <c r="W118" s="5"/>
      <c r="X118" s="5"/>
    </row>
    <row r="119" spans="1:24" ht="15.75">
      <c r="A119" s="5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/>
      <c r="W119" s="5"/>
      <c r="X119" s="5"/>
    </row>
    <row r="120" spans="1:24" ht="15.75">
      <c r="A120" s="5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/>
      <c r="W120" s="5"/>
      <c r="X120" s="5"/>
    </row>
    <row r="121" spans="1:24" ht="15.75">
      <c r="A121" s="5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/>
      <c r="W121" s="5"/>
      <c r="X121" s="5"/>
    </row>
    <row r="122" spans="1:24" ht="15.75">
      <c r="A122" s="5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/>
      <c r="W122" s="5"/>
      <c r="X122" s="5"/>
    </row>
    <row r="123" spans="1:24" ht="15.75">
      <c r="A123" s="5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/>
      <c r="W123" s="5"/>
      <c r="X123" s="5"/>
    </row>
    <row r="124" spans="1:24" ht="15.75">
      <c r="A124" s="5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/>
      <c r="W124" s="5"/>
      <c r="X124" s="5"/>
    </row>
    <row r="125" spans="1:24" ht="15.75">
      <c r="A125" s="5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/>
      <c r="W125" s="5"/>
      <c r="X125" s="5"/>
    </row>
    <row r="126" spans="1:24" ht="15.75">
      <c r="A126" s="5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/>
      <c r="W126" s="5"/>
      <c r="X126" s="5"/>
    </row>
    <row r="127" spans="1:24" ht="15.75">
      <c r="A127" s="5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/>
      <c r="W127" s="5"/>
      <c r="X127" s="5"/>
    </row>
    <row r="128" spans="1:24" ht="15.75">
      <c r="A128" s="5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/>
      <c r="W128" s="5"/>
      <c r="X128" s="5"/>
    </row>
    <row r="129" spans="1:24" ht="15.75">
      <c r="A129" s="5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/>
      <c r="W129" s="5"/>
      <c r="X129" s="5"/>
    </row>
    <row r="130" spans="1:24" ht="15.75">
      <c r="A130" s="5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/>
      <c r="W130" s="5"/>
      <c r="X130" s="5"/>
    </row>
    <row r="131" spans="1:24" ht="15.75">
      <c r="A131" s="5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5"/>
      <c r="W131" s="5"/>
      <c r="X131" s="5"/>
    </row>
    <row r="132" spans="1:24" ht="15.75">
      <c r="A132" s="5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5"/>
      <c r="X132" s="5"/>
    </row>
    <row r="133" spans="1:24" ht="15.75">
      <c r="A133" s="5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5"/>
      <c r="W133" s="5"/>
      <c r="X133" s="5"/>
    </row>
    <row r="134" spans="1:24" ht="15.75">
      <c r="A134" s="5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"/>
      <c r="W134" s="5"/>
      <c r="X134" s="5"/>
    </row>
    <row r="135" spans="1:24" ht="15.75">
      <c r="A135" s="5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</row>
    <row r="136" spans="1:24" ht="15.75">
      <c r="A136" s="5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5"/>
      <c r="W136" s="5"/>
      <c r="X136" s="5"/>
    </row>
    <row r="137" spans="1:24" ht="15.75">
      <c r="A137" s="5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"/>
      <c r="W137" s="5"/>
      <c r="X137" s="5"/>
    </row>
    <row r="138" spans="1:24" ht="15.75">
      <c r="A138" s="5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5"/>
      <c r="W138" s="5"/>
      <c r="X138" s="5"/>
    </row>
    <row r="139" spans="1:24" ht="15.75">
      <c r="A139" s="5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"/>
      <c r="W139" s="5"/>
      <c r="X139" s="5"/>
    </row>
    <row r="140" spans="1:24" ht="15.75">
      <c r="A140" s="54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"/>
      <c r="W140" s="5"/>
      <c r="X140" s="5"/>
    </row>
    <row r="141" spans="1:24" ht="15.75">
      <c r="A141" s="54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  <c r="X141" s="5"/>
    </row>
    <row r="142" spans="1:24" ht="15.75">
      <c r="A142" s="54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  <c r="X142" s="5"/>
    </row>
    <row r="143" spans="1:24" ht="15.75">
      <c r="A143" s="54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5"/>
      <c r="W143" s="5"/>
      <c r="X143" s="5"/>
    </row>
    <row r="144" spans="1:24" ht="15.75">
      <c r="A144" s="5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"/>
      <c r="W144" s="5"/>
      <c r="X144" s="5"/>
    </row>
    <row r="145" spans="1:24" ht="15.75">
      <c r="A145" s="54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  <c r="W145" s="5"/>
      <c r="X145" s="5"/>
    </row>
    <row r="146" spans="1:24" ht="15.75">
      <c r="A146" s="54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"/>
      <c r="W146" s="5"/>
      <c r="X146" s="5"/>
    </row>
    <row r="147" spans="1:24" ht="15.75">
      <c r="A147" s="5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"/>
      <c r="W147" s="5"/>
      <c r="X147" s="5"/>
    </row>
    <row r="148" spans="1:24" ht="15.75">
      <c r="A148" s="5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"/>
      <c r="W148" s="5"/>
      <c r="X148" s="5"/>
    </row>
    <row r="149" spans="1:24" ht="15.75">
      <c r="A149" s="5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"/>
      <c r="W149" s="5"/>
      <c r="X149" s="5"/>
    </row>
    <row r="150" spans="1:24" ht="15.75">
      <c r="A150" s="54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"/>
      <c r="W150" s="5"/>
      <c r="X150" s="5"/>
    </row>
    <row r="151" spans="1:24" ht="15.75">
      <c r="A151" s="5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"/>
      <c r="W151" s="5"/>
      <c r="X151" s="5"/>
    </row>
    <row r="152" spans="1:24" ht="15.75">
      <c r="A152" s="5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"/>
      <c r="W152" s="5"/>
      <c r="X152" s="5"/>
    </row>
    <row r="153" spans="1:24" ht="15.75">
      <c r="A153" s="5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"/>
      <c r="W153" s="5"/>
      <c r="X153" s="5"/>
    </row>
    <row r="154" spans="1:24" ht="15.75">
      <c r="A154" s="54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5"/>
      <c r="W154" s="5"/>
      <c r="X154" s="5"/>
    </row>
    <row r="155" spans="1:24" ht="15.75">
      <c r="A155" s="54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"/>
      <c r="W155" s="5"/>
      <c r="X155" s="5"/>
    </row>
    <row r="156" spans="1:24" ht="15.75">
      <c r="A156" s="54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"/>
      <c r="W156" s="5"/>
      <c r="X156" s="5"/>
    </row>
    <row r="157" spans="1:24" ht="15.75">
      <c r="A157" s="54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"/>
      <c r="W157" s="5"/>
      <c r="X157" s="5"/>
    </row>
    <row r="158" spans="1:24" ht="15.75">
      <c r="A158" s="54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"/>
      <c r="W158" s="5"/>
      <c r="X158" s="5"/>
    </row>
    <row r="159" spans="1:24" ht="15.75">
      <c r="A159" s="54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"/>
      <c r="W159" s="5"/>
      <c r="X159" s="5"/>
    </row>
    <row r="160" spans="1:24" ht="15.75">
      <c r="A160" s="54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5"/>
    </row>
    <row r="161" spans="1:24" ht="15.75">
      <c r="A161" s="5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5"/>
    </row>
    <row r="162" spans="1:24" ht="15.75">
      <c r="A162" s="5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"/>
      <c r="W162" s="5"/>
      <c r="X162" s="5"/>
    </row>
    <row r="163" spans="1:24" ht="15.75">
      <c r="A163" s="54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"/>
      <c r="W163" s="5"/>
      <c r="X163" s="5"/>
    </row>
    <row r="164" spans="1:24" ht="15.75">
      <c r="A164" s="54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"/>
      <c r="W164" s="5"/>
      <c r="X164" s="5"/>
    </row>
    <row r="165" spans="1:24" ht="15.75">
      <c r="A165" s="5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"/>
      <c r="W165" s="5"/>
      <c r="X165" s="5"/>
    </row>
    <row r="166" spans="1:24" ht="15.75">
      <c r="A166" s="5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"/>
      <c r="W166" s="5"/>
      <c r="X166" s="5"/>
    </row>
    <row r="167" spans="1:24" ht="15.75">
      <c r="A167" s="5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"/>
      <c r="W167" s="5"/>
      <c r="X167" s="5"/>
    </row>
    <row r="168" spans="1:24" ht="15.75">
      <c r="A168" s="54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"/>
      <c r="W168" s="5"/>
      <c r="X168" s="5"/>
    </row>
    <row r="169" spans="1:24" ht="15.75">
      <c r="A169" s="5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"/>
      <c r="W169" s="5"/>
      <c r="X169" s="5"/>
    </row>
    <row r="170" spans="1:24" ht="15.75">
      <c r="A170" s="5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  <c r="X170" s="5"/>
    </row>
    <row r="171" spans="1:24" ht="15.75">
      <c r="A171" s="5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"/>
      <c r="W171" s="5"/>
      <c r="X171" s="5"/>
    </row>
    <row r="172" spans="1:24" ht="15.75">
      <c r="A172" s="54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5"/>
      <c r="W172" s="5"/>
      <c r="X172" s="5"/>
    </row>
    <row r="173" spans="1:24" ht="15.75">
      <c r="A173" s="54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"/>
      <c r="W173" s="5"/>
      <c r="X173" s="5"/>
    </row>
    <row r="174" spans="1:24" ht="15.75">
      <c r="A174" s="5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"/>
      <c r="W174" s="5"/>
      <c r="X174" s="5"/>
    </row>
    <row r="175" spans="1:24" ht="15.75">
      <c r="A175" s="5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"/>
      <c r="W175" s="5"/>
      <c r="X175" s="5"/>
    </row>
    <row r="176" spans="1:24" ht="15.75">
      <c r="A176" s="5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5"/>
      <c r="W176" s="5"/>
      <c r="X176" s="5"/>
    </row>
    <row r="177" spans="1:24" ht="15.75">
      <c r="A177" s="5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"/>
      <c r="W177" s="5"/>
      <c r="X177" s="5"/>
    </row>
    <row r="178" spans="1:24" ht="15.75">
      <c r="A178" s="5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"/>
      <c r="W178" s="5"/>
      <c r="X178" s="5"/>
    </row>
    <row r="179" spans="1:24" ht="15.75">
      <c r="A179" s="5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"/>
      <c r="W179" s="5"/>
      <c r="X179" s="5"/>
    </row>
    <row r="180" spans="1:24" ht="15.75">
      <c r="A180" s="5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"/>
      <c r="W180" s="5"/>
      <c r="X180" s="5"/>
    </row>
    <row r="181" spans="1:24" ht="15.75">
      <c r="A181" s="5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5"/>
      <c r="W181" s="5"/>
      <c r="X181" s="5"/>
    </row>
    <row r="182" spans="1:24" ht="15.75">
      <c r="A182" s="54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"/>
      <c r="W182" s="5"/>
      <c r="X182" s="5"/>
    </row>
    <row r="183" spans="1:24" ht="15.75">
      <c r="A183" s="54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5"/>
      <c r="W183" s="5"/>
      <c r="X183" s="5"/>
    </row>
    <row r="184" spans="1:24" ht="15.75">
      <c r="A184" s="54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5"/>
      <c r="W184" s="5"/>
      <c r="X184" s="5"/>
    </row>
    <row r="185" spans="1:24" ht="15.75">
      <c r="A185" s="54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"/>
      <c r="W185" s="5"/>
      <c r="X185" s="5"/>
    </row>
    <row r="186" spans="1:24" ht="15.75">
      <c r="A186" s="54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5"/>
      <c r="W186" s="5"/>
      <c r="X186" s="5"/>
    </row>
    <row r="187" spans="1:24" ht="15.75">
      <c r="A187" s="54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"/>
      <c r="W187" s="5"/>
      <c r="X187" s="5"/>
    </row>
    <row r="188" spans="1:24" ht="15.75">
      <c r="A188" s="54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"/>
      <c r="W188" s="5"/>
      <c r="X188" s="5"/>
    </row>
    <row r="189" spans="1:24" ht="15.75">
      <c r="A189" s="54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"/>
      <c r="W189" s="5"/>
      <c r="X189" s="5"/>
    </row>
    <row r="190" spans="1:24" ht="15.75">
      <c r="A190" s="5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"/>
      <c r="W190" s="5"/>
      <c r="X190" s="5"/>
    </row>
    <row r="191" spans="1:24" ht="15.75">
      <c r="A191" s="54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"/>
      <c r="W191" s="5"/>
      <c r="X191" s="5"/>
    </row>
    <row r="192" spans="1:24" ht="15.75">
      <c r="A192" s="54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5"/>
      <c r="W192" s="5"/>
      <c r="X192" s="5"/>
    </row>
    <row r="193" spans="1:24" ht="15.75">
      <c r="A193" s="5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5"/>
      <c r="W193" s="5"/>
      <c r="X193" s="5"/>
    </row>
    <row r="194" spans="1:24" ht="15.75">
      <c r="A194" s="5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"/>
      <c r="W194" s="5"/>
      <c r="X194" s="5"/>
    </row>
    <row r="195" spans="1:24" ht="15.75">
      <c r="A195" s="5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5"/>
      <c r="W195" s="5"/>
      <c r="X195" s="5"/>
    </row>
    <row r="196" spans="1:24" ht="15.75">
      <c r="A196" s="5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5"/>
      <c r="W196" s="5"/>
      <c r="X196" s="5"/>
    </row>
    <row r="197" spans="1:24" ht="15.75">
      <c r="A197" s="5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5"/>
      <c r="W197" s="5"/>
      <c r="X197" s="5"/>
    </row>
    <row r="198" spans="1:24" ht="15.75">
      <c r="A198" s="5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5"/>
      <c r="W198" s="5"/>
      <c r="X198" s="5"/>
    </row>
    <row r="199" spans="1:24" ht="15.75">
      <c r="A199" s="5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"/>
      <c r="W199" s="5"/>
      <c r="X199" s="5"/>
    </row>
    <row r="200" spans="1:24" ht="15.75">
      <c r="A200" s="5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"/>
      <c r="W200" s="5"/>
      <c r="X200" s="5"/>
    </row>
    <row r="201" spans="1:24" ht="15.75">
      <c r="A201" s="5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"/>
      <c r="W201" s="5"/>
      <c r="X201" s="5"/>
    </row>
    <row r="202" spans="1:24" ht="15.75">
      <c r="A202" s="5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5"/>
      <c r="W202" s="5"/>
      <c r="X202" s="5"/>
    </row>
    <row r="203" spans="1:24" ht="15.75">
      <c r="A203" s="5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"/>
      <c r="W203" s="5"/>
      <c r="X203" s="5"/>
    </row>
    <row r="204" spans="1:24" ht="15.75">
      <c r="A204" s="5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5"/>
      <c r="W204" s="5"/>
      <c r="X204" s="5"/>
    </row>
    <row r="205" spans="1:24" ht="15.75">
      <c r="A205" s="5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"/>
      <c r="W205" s="5"/>
      <c r="X205" s="5"/>
    </row>
    <row r="206" spans="1:24" ht="15.75">
      <c r="A206" s="5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5"/>
      <c r="W206" s="5"/>
      <c r="X206" s="5"/>
    </row>
    <row r="207" spans="1:24" ht="15.75">
      <c r="A207" s="5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"/>
      <c r="W207" s="5"/>
      <c r="X207" s="5"/>
    </row>
    <row r="208" spans="1:24" ht="15.75">
      <c r="A208" s="5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"/>
      <c r="W208" s="5"/>
      <c r="X208" s="5"/>
    </row>
    <row r="209" spans="1:24" ht="15.75">
      <c r="A209" s="5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5"/>
      <c r="W209" s="5"/>
      <c r="X209" s="5"/>
    </row>
    <row r="210" spans="1:24" ht="15.75">
      <c r="A210" s="5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"/>
      <c r="W210" s="5"/>
      <c r="X210" s="5"/>
    </row>
    <row r="211" spans="1:24" ht="15.75">
      <c r="A211" s="5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5"/>
      <c r="W211" s="5"/>
      <c r="X211" s="5"/>
    </row>
    <row r="212" spans="1:24" ht="15.75">
      <c r="A212" s="5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"/>
      <c r="W212" s="5"/>
      <c r="X212" s="5"/>
    </row>
    <row r="213" spans="1:24" ht="15.75">
      <c r="A213" s="5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"/>
      <c r="W213" s="5"/>
      <c r="X213" s="5"/>
    </row>
    <row r="214" spans="1:24" ht="15.75">
      <c r="A214" s="5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"/>
      <c r="W214" s="5"/>
      <c r="X214" s="5"/>
    </row>
    <row r="215" spans="1:24" ht="15.75">
      <c r="A215" s="5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5"/>
      <c r="W215" s="5"/>
      <c r="X215" s="5"/>
    </row>
    <row r="216" spans="1:24" ht="15.75">
      <c r="A216" s="5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5"/>
      <c r="W216" s="5"/>
      <c r="X216" s="5"/>
    </row>
    <row r="217" spans="1:24" ht="15.75">
      <c r="A217" s="5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5"/>
      <c r="W217" s="5"/>
      <c r="X217" s="5"/>
    </row>
    <row r="218" spans="1:24" ht="15.75">
      <c r="A218" s="5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"/>
      <c r="W218" s="5"/>
      <c r="X218" s="5"/>
    </row>
    <row r="219" spans="1:24" ht="15.75">
      <c r="A219" s="5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"/>
      <c r="W219" s="5"/>
      <c r="X219" s="5"/>
    </row>
    <row r="220" spans="1:24" ht="15.75">
      <c r="A220" s="5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"/>
      <c r="W220" s="5"/>
      <c r="X220" s="5"/>
    </row>
    <row r="221" spans="1:24" ht="15.75">
      <c r="A221" s="5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"/>
      <c r="W221" s="5"/>
      <c r="X221" s="5"/>
    </row>
    <row r="222" spans="1:24" ht="15.75">
      <c r="A222" s="5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  <c r="W222" s="5"/>
      <c r="X222" s="5"/>
    </row>
    <row r="223" spans="1:24" ht="15.75">
      <c r="A223" s="5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"/>
      <c r="W223" s="5"/>
      <c r="X223" s="5"/>
    </row>
    <row r="224" spans="1:24" ht="15.75">
      <c r="A224" s="5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"/>
      <c r="W224" s="5"/>
      <c r="X224" s="5"/>
    </row>
    <row r="225" spans="1:24" ht="15.75">
      <c r="A225" s="54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5"/>
      <c r="W225" s="5"/>
      <c r="X225" s="5"/>
    </row>
    <row r="226" spans="1:24" ht="15.75">
      <c r="A226" s="54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"/>
      <c r="W226" s="5"/>
      <c r="X226" s="5"/>
    </row>
    <row r="227" spans="1:24" ht="15.75">
      <c r="A227" s="54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5"/>
      <c r="W227" s="5"/>
      <c r="X227" s="5"/>
    </row>
    <row r="228" spans="1:24" ht="15.75">
      <c r="A228" s="54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"/>
      <c r="W228" s="5"/>
      <c r="X228" s="5"/>
    </row>
    <row r="229" spans="1:24" ht="15.75">
      <c r="A229" s="54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"/>
      <c r="W229" s="5"/>
      <c r="X229" s="5"/>
    </row>
    <row r="230" spans="1:24" ht="15.75">
      <c r="A230" s="54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"/>
      <c r="W230" s="5"/>
      <c r="X230" s="5"/>
    </row>
    <row r="231" spans="1:24" ht="15.75">
      <c r="A231" s="54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5"/>
      <c r="W231" s="5"/>
      <c r="X231" s="5"/>
    </row>
    <row r="232" spans="1:24" ht="15.75">
      <c r="A232" s="54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  <c r="W232" s="5"/>
      <c r="X232" s="5"/>
    </row>
    <row r="233" spans="1:24" ht="15.75">
      <c r="A233" s="54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"/>
      <c r="W233" s="5"/>
      <c r="X233" s="5"/>
    </row>
    <row r="234" spans="1:24" ht="15.75">
      <c r="A234" s="54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"/>
      <c r="W234" s="5"/>
      <c r="X234" s="5"/>
    </row>
    <row r="235" spans="1:24" ht="15.75">
      <c r="A235" s="54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</row>
    <row r="236" spans="1:24" ht="15.75">
      <c r="A236" s="54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</row>
    <row r="237" spans="1:24" ht="15.75">
      <c r="A237" s="5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</row>
    <row r="238" spans="1:24" ht="15.75">
      <c r="A238" s="54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</row>
    <row r="239" spans="1:24" ht="15.75">
      <c r="A239" s="54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</row>
    <row r="240" spans="1:24" ht="15.75">
      <c r="A240" s="5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</row>
    <row r="241" spans="1:24" ht="15.75">
      <c r="A241" s="54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</row>
    <row r="242" spans="1:24" ht="15.75">
      <c r="A242" s="5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</row>
    <row r="243" spans="1:24" ht="15.75">
      <c r="A243" s="54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</row>
    <row r="244" spans="1:24" ht="15.75">
      <c r="A244" s="5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</row>
    <row r="245" spans="1:24" ht="15.75">
      <c r="A245" s="5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</row>
    <row r="246" spans="1:24" ht="15.75">
      <c r="A246" s="5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</row>
    <row r="247" spans="1:24" ht="15.75">
      <c r="A247" s="54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</row>
    <row r="248" spans="1:24" ht="15.75">
      <c r="A248" s="54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</row>
    <row r="249" spans="1:24" ht="15.75">
      <c r="A249" s="54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</row>
    <row r="250" spans="1:24" ht="15.75">
      <c r="A250" s="54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</row>
    <row r="251" spans="1:24" ht="15.75">
      <c r="A251" s="54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</row>
    <row r="252" spans="1:24" ht="15.75">
      <c r="A252" s="54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</row>
    <row r="253" spans="1:24" ht="15.75">
      <c r="A253" s="54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</row>
    <row r="254" spans="1:24" ht="15.75">
      <c r="A254" s="54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</row>
    <row r="255" spans="1:24" ht="15.75">
      <c r="A255" s="54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</row>
    <row r="256" spans="1:24" ht="15.75">
      <c r="A256" s="54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</row>
    <row r="257" spans="1:24" ht="15.75">
      <c r="A257" s="54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</row>
    <row r="258" spans="1:24" ht="15.75">
      <c r="A258" s="54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</row>
    <row r="259" spans="1:24" ht="15.75">
      <c r="A259" s="54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</row>
    <row r="260" spans="1:24" ht="15.75">
      <c r="A260" s="54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</row>
    <row r="261" spans="1:24" ht="15.75">
      <c r="A261" s="54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</row>
    <row r="262" spans="1:24" ht="15.75">
      <c r="A262" s="54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</row>
    <row r="263" spans="1:24" ht="15.75">
      <c r="A263" s="54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</row>
    <row r="264" spans="1:24" ht="15.75">
      <c r="A264" s="54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</row>
    <row r="265" spans="1:24" ht="15.75">
      <c r="A265" s="54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</row>
    <row r="266" spans="1:24" ht="15.75">
      <c r="A266" s="54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</row>
    <row r="267" spans="1:24" ht="15.75">
      <c r="A267" s="54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</row>
    <row r="268" spans="1:24" ht="15.75">
      <c r="A268" s="54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</row>
    <row r="269" spans="1:24" ht="15.75">
      <c r="A269" s="54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</row>
    <row r="270" spans="1:24" ht="15.75">
      <c r="A270" s="54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</row>
    <row r="271" spans="1:24" ht="15.75">
      <c r="A271" s="54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</row>
    <row r="272" spans="1:24" ht="15.75">
      <c r="A272" s="54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</row>
    <row r="273" spans="1:24" ht="15.75">
      <c r="A273" s="54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</row>
    <row r="274" spans="1:24" ht="15.75">
      <c r="A274" s="54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</row>
    <row r="275" spans="1:24" ht="15.75">
      <c r="A275" s="54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</row>
    <row r="276" spans="1:24" ht="15.75">
      <c r="A276" s="54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</row>
    <row r="277" spans="1:24" ht="15.75">
      <c r="A277" s="54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</row>
    <row r="278" spans="1:24" ht="15.75">
      <c r="A278" s="54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</row>
    <row r="279" spans="1:24" ht="15.75">
      <c r="A279" s="54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</row>
    <row r="280" spans="1:24" ht="15.75">
      <c r="A280" s="54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</row>
    <row r="281" spans="1:24" ht="15.75">
      <c r="A281" s="54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</row>
    <row r="282" spans="1:24" ht="15.75">
      <c r="A282" s="54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</row>
    <row r="283" spans="1:24" ht="15.75">
      <c r="A283" s="54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</row>
    <row r="284" spans="1:24" ht="15.75">
      <c r="A284" s="54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</row>
    <row r="285" spans="1:24" ht="15.75">
      <c r="A285" s="54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</row>
    <row r="286" spans="1:24" ht="15.75">
      <c r="A286" s="54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</row>
    <row r="287" spans="1:24" ht="15.75">
      <c r="A287" s="54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</row>
    <row r="288" spans="1:24" ht="15.75">
      <c r="A288" s="54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</row>
    <row r="289" spans="1:24" ht="15.75">
      <c r="A289" s="54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</row>
    <row r="290" spans="1:24" ht="15.75">
      <c r="A290" s="54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</row>
    <row r="291" spans="1:24" ht="15.75">
      <c r="A291" s="54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</row>
    <row r="292" spans="1:24" ht="15.75">
      <c r="A292" s="54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</row>
    <row r="293" spans="1:24" ht="15.75">
      <c r="A293" s="54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</row>
    <row r="294" spans="1:24" ht="15.75">
      <c r="A294" s="54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</row>
    <row r="295" spans="1:24" ht="15.75">
      <c r="A295" s="54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</row>
    <row r="296" spans="1:24" ht="15.75">
      <c r="A296" s="54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</row>
    <row r="297" spans="1:24" ht="15.75">
      <c r="A297" s="54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</row>
    <row r="298" spans="1:24" ht="15.75">
      <c r="A298" s="54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</row>
    <row r="299" spans="1:24" ht="15.75">
      <c r="A299" s="54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</row>
    <row r="300" spans="1:24" ht="15.75">
      <c r="A300" s="54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</row>
    <row r="301" spans="1:24" ht="15.75">
      <c r="A301" s="54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</row>
    <row r="302" spans="1:24" ht="15.75">
      <c r="A302" s="54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</row>
    <row r="303" spans="1:24" ht="15.75">
      <c r="A303" s="54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</row>
    <row r="304" spans="1:24" ht="15.75">
      <c r="A304" s="54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</row>
    <row r="305" spans="1:24" ht="15.75">
      <c r="A305" s="54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</row>
    <row r="306" spans="1:24" ht="15.75">
      <c r="A306" s="54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</row>
    <row r="307" spans="1:24" ht="15.75">
      <c r="A307" s="54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</row>
    <row r="308" spans="1:24" ht="15.75">
      <c r="A308" s="54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</row>
    <row r="309" spans="1:24" ht="15.75">
      <c r="A309" s="54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</row>
    <row r="310" spans="1:24" ht="15.75">
      <c r="A310" s="54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</row>
    <row r="311" spans="1:24" ht="15.75">
      <c r="A311" s="54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</row>
    <row r="312" spans="1:24" ht="15.75">
      <c r="A312" s="54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</row>
    <row r="313" spans="1:24" ht="15.75">
      <c r="A313" s="54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</row>
    <row r="314" spans="1:24" ht="15.75">
      <c r="A314" s="54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</row>
    <row r="315" spans="1:24" ht="15.75">
      <c r="A315" s="54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</row>
    <row r="316" spans="1:24" ht="15.75">
      <c r="A316" s="54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</row>
    <row r="317" spans="1:24" ht="15.75">
      <c r="A317" s="54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</row>
    <row r="318" spans="1:24" ht="15.75">
      <c r="A318" s="54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</row>
    <row r="319" spans="1:24" ht="15.75">
      <c r="A319" s="54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</row>
    <row r="320" spans="1:24" ht="15.75">
      <c r="A320" s="54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</row>
    <row r="321" spans="1:24" ht="15.75">
      <c r="A321" s="54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</row>
    <row r="322" spans="1:24" ht="15.75">
      <c r="A322" s="54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</row>
    <row r="323" spans="1:24" ht="15.75">
      <c r="A323" s="54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</row>
    <row r="324" spans="1:24" ht="15.75">
      <c r="A324" s="54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</row>
    <row r="325" spans="1:24" ht="15.75">
      <c r="A325" s="54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</row>
    <row r="326" spans="1:24" ht="15.75">
      <c r="A326" s="54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</row>
    <row r="327" spans="1:24" ht="15.75">
      <c r="A327" s="54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</row>
    <row r="328" spans="1:24" ht="15.75">
      <c r="A328" s="54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</row>
    <row r="329" spans="1:24" ht="15.75">
      <c r="A329" s="54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</row>
    <row r="330" spans="1:24" ht="15.75">
      <c r="A330" s="54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</row>
    <row r="331" spans="1:24" ht="15.75">
      <c r="A331" s="54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</row>
    <row r="332" spans="1:24" ht="15.75">
      <c r="A332" s="54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</row>
    <row r="333" spans="1:24" ht="15.75">
      <c r="A333" s="54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</row>
    <row r="334" spans="1:24" ht="15.75">
      <c r="A334" s="54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</row>
    <row r="335" spans="1:24" ht="15.75">
      <c r="A335" s="54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</row>
    <row r="336" spans="1:24" ht="15.75">
      <c r="A336" s="54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</row>
    <row r="337" spans="1:24" ht="15.75">
      <c r="A337" s="54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</row>
    <row r="338" spans="1:24" ht="15.75">
      <c r="A338" s="54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</row>
    <row r="339" spans="1:24" ht="15.75">
      <c r="A339" s="54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</row>
    <row r="340" spans="1:24" ht="15.75">
      <c r="A340" s="54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</row>
    <row r="341" spans="1:24" ht="15.75">
      <c r="A341" s="54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</row>
    <row r="342" spans="1:24" ht="15.75">
      <c r="A342" s="54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</row>
    <row r="343" spans="1:24" ht="15.75">
      <c r="A343" s="54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</row>
    <row r="344" spans="1:24" ht="15.75">
      <c r="A344" s="54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</row>
    <row r="345" spans="1:24" ht="15.75">
      <c r="A345" s="54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</row>
    <row r="346" spans="1:24" ht="15.75">
      <c r="A346" s="54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</row>
    <row r="347" spans="1:24" ht="15.75">
      <c r="A347" s="54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</row>
    <row r="348" spans="1:24" ht="15.75">
      <c r="A348" s="54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</row>
    <row r="349" spans="1:24" ht="15.75">
      <c r="A349" s="54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</row>
    <row r="350" spans="1:24" ht="15.75">
      <c r="A350" s="54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</row>
    <row r="351" spans="1:24" ht="15.75">
      <c r="A351" s="54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</row>
    <row r="352" spans="1:24" ht="15.75">
      <c r="A352" s="54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</row>
    <row r="353" spans="1:24" ht="15.75">
      <c r="A353" s="54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</row>
    <row r="354" spans="1:24" ht="15.75">
      <c r="A354" s="54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</row>
    <row r="355" spans="1:24" ht="15.75">
      <c r="A355" s="54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</row>
    <row r="356" spans="1:24" ht="15.75">
      <c r="A356" s="54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</row>
    <row r="357" spans="1:24" ht="15.75">
      <c r="A357" s="54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</row>
    <row r="358" spans="1:24" ht="15.75">
      <c r="A358" s="54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</row>
    <row r="359" spans="1:24" ht="15.75">
      <c r="A359" s="54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</row>
    <row r="360" spans="1:24" ht="15.75">
      <c r="A360" s="54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</row>
    <row r="361" spans="1:24" ht="15.75">
      <c r="A361" s="54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</row>
    <row r="362" spans="1:24" ht="15.75">
      <c r="A362" s="54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</row>
    <row r="363" spans="1:24" ht="15.75">
      <c r="A363" s="54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</row>
    <row r="364" spans="1:24" ht="15.75">
      <c r="A364" s="54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</row>
    <row r="365" spans="1:24" ht="15.75">
      <c r="A365" s="54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</row>
    <row r="366" spans="1:24" ht="15.75">
      <c r="A366" s="54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</row>
    <row r="367" spans="1:24" ht="15.75">
      <c r="A367" s="54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</row>
    <row r="368" spans="1:24" ht="15.75">
      <c r="A368" s="54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</row>
    <row r="369" spans="1:24" ht="15.75">
      <c r="A369" s="54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</row>
    <row r="370" spans="1:24" ht="15.75">
      <c r="A370" s="54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</row>
    <row r="371" spans="1:24" ht="15.75">
      <c r="A371" s="54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</row>
    <row r="372" spans="1:24" ht="15.75">
      <c r="A372" s="54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</row>
    <row r="373" spans="1:24" ht="15.75">
      <c r="A373" s="54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</row>
    <row r="374" spans="1:24" ht="15.75">
      <c r="A374" s="54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</row>
    <row r="375" spans="1:24" ht="15.75">
      <c r="A375" s="54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</row>
    <row r="376" spans="1:24" ht="15.75">
      <c r="A376" s="54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</row>
    <row r="377" spans="1:24" ht="15.75">
      <c r="A377" s="54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</row>
    <row r="378" spans="1:24" ht="15.75">
      <c r="A378" s="54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</row>
    <row r="379" spans="1:24" ht="15.75">
      <c r="A379" s="54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</row>
    <row r="380" spans="1:24" ht="15.75">
      <c r="A380" s="54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</row>
    <row r="381" spans="1:24" ht="15.75">
      <c r="A381" s="54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</row>
    <row r="382" spans="1:24" ht="15.75">
      <c r="A382" s="54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</row>
    <row r="383" spans="1:24" ht="15.75">
      <c r="A383" s="54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</row>
    <row r="384" spans="1:24" ht="15.75">
      <c r="A384" s="54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</row>
    <row r="385" spans="1:24" ht="15.75">
      <c r="A385" s="54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</row>
    <row r="386" spans="1:24" ht="15.75">
      <c r="A386" s="54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</row>
    <row r="387" spans="1:24" ht="15.75">
      <c r="A387" s="54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</row>
    <row r="388" spans="1:24" ht="15.75">
      <c r="A388" s="54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</row>
    <row r="389" spans="1:24" ht="15.75">
      <c r="A389" s="54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</row>
    <row r="390" spans="1:24" ht="15.75">
      <c r="A390" s="54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</row>
    <row r="391" spans="1:24" ht="15.75">
      <c r="A391" s="54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</row>
    <row r="392" spans="1:24" ht="15.75">
      <c r="A392" s="54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</row>
    <row r="393" spans="1:24" ht="15.75">
      <c r="A393" s="54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</row>
    <row r="394" spans="1:24" ht="15.75">
      <c r="A394" s="54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</row>
    <row r="395" spans="1:24" ht="15.75">
      <c r="A395" s="54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</row>
    <row r="396" spans="1:24" ht="15.75">
      <c r="A396" s="54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</row>
    <row r="397" spans="1:24" ht="15.75">
      <c r="A397" s="54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</row>
    <row r="398" spans="1:24" ht="15.75">
      <c r="A398" s="54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</row>
    <row r="399" spans="1:24" ht="15.75">
      <c r="A399" s="54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</row>
    <row r="400" spans="1:24" ht="15.75">
      <c r="A400" s="54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</row>
    <row r="401" spans="1:24" ht="15.75">
      <c r="A401" s="54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</row>
    <row r="402" spans="1:24" ht="15.75">
      <c r="A402" s="54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</row>
    <row r="403" spans="1:24" ht="15.75">
      <c r="A403" s="54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</row>
    <row r="404" spans="1:24" ht="15.75">
      <c r="A404" s="54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</row>
    <row r="405" spans="1:24" ht="15.75">
      <c r="A405" s="54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</row>
    <row r="406" spans="1:24" ht="15.75">
      <c r="A406" s="54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</row>
    <row r="407" spans="1:24" ht="15.75">
      <c r="A407" s="54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</row>
    <row r="408" spans="1:24" ht="15.75">
      <c r="A408" s="54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</row>
    <row r="409" spans="1:24" ht="15.75">
      <c r="A409" s="54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</row>
    <row r="410" spans="1:24" ht="15.75">
      <c r="A410" s="54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</row>
    <row r="411" spans="1:24" ht="15.75">
      <c r="A411" s="54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</row>
    <row r="412" spans="1:24" ht="15.75">
      <c r="A412" s="54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</row>
    <row r="413" spans="1:24" ht="15.75">
      <c r="A413" s="54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</row>
    <row r="414" spans="1:24" ht="15.75">
      <c r="A414" s="54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</row>
    <row r="415" spans="1:24" ht="15.75">
      <c r="A415" s="54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</row>
    <row r="416" spans="1:24" ht="15.75">
      <c r="A416" s="54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</row>
    <row r="417" spans="1:24" ht="15.75">
      <c r="A417" s="54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</row>
    <row r="418" spans="1:24" ht="15.75">
      <c r="A418" s="54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</row>
    <row r="419" spans="1:24" ht="15.75">
      <c r="A419" s="54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</row>
    <row r="420" spans="1:24" ht="15.75">
      <c r="A420" s="54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</row>
    <row r="421" spans="1:24" ht="15.75">
      <c r="A421" s="54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</row>
    <row r="422" spans="1:24" ht="15.75">
      <c r="A422" s="54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</row>
    <row r="423" spans="1:24" ht="15.75">
      <c r="A423" s="54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</row>
    <row r="424" spans="1:24" ht="15.75">
      <c r="A424" s="54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</row>
    <row r="425" spans="1:24" ht="15.75">
      <c r="A425" s="54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</row>
    <row r="426" spans="1:24" ht="15.75">
      <c r="A426" s="54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</row>
    <row r="427" spans="1:24" ht="15.75">
      <c r="A427" s="54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</row>
    <row r="428" spans="1:24" ht="15.75">
      <c r="A428" s="54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</row>
    <row r="429" spans="1:24" ht="15.75">
      <c r="A429" s="54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</row>
    <row r="430" spans="1:24" ht="15.75">
      <c r="A430" s="54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</row>
    <row r="431" spans="1:24" ht="15.75">
      <c r="A431" s="54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</row>
    <row r="432" spans="1:24" ht="15.75">
      <c r="A432" s="54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</row>
    <row r="433" spans="1:24" ht="15.75">
      <c r="A433" s="54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</row>
    <row r="434" spans="1:24" ht="15.75">
      <c r="A434" s="54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</row>
    <row r="435" spans="1:24" ht="15.75">
      <c r="A435" s="54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</row>
    <row r="436" spans="1:24" ht="15.75">
      <c r="A436" s="54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</row>
    <row r="437" spans="1:24" ht="15.75">
      <c r="A437" s="54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</row>
    <row r="438" spans="1:24" ht="15.75">
      <c r="A438" s="54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</row>
    <row r="439" spans="1:24" ht="15.75">
      <c r="A439" s="54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</row>
    <row r="440" spans="1:24" ht="15.75">
      <c r="A440" s="54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</row>
    <row r="441" spans="1:24" ht="15.75">
      <c r="A441" s="54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</row>
    <row r="442" spans="1:24" ht="15.75">
      <c r="A442" s="54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</row>
    <row r="443" spans="1:24" ht="15.75">
      <c r="A443" s="54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</row>
    <row r="444" spans="1:24" ht="15.75">
      <c r="A444" s="54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</row>
    <row r="445" spans="1:24" ht="15.75">
      <c r="A445" s="54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</row>
    <row r="446" spans="1:24" ht="15.75">
      <c r="A446" s="54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</row>
    <row r="447" spans="1:24" ht="15.75">
      <c r="A447" s="54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</row>
    <row r="448" spans="1:24" ht="15.75">
      <c r="A448" s="54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</row>
    <row r="449" spans="1:24" ht="15.75">
      <c r="A449" s="54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</row>
    <row r="450" spans="1:24" ht="15.75">
      <c r="A450" s="54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</row>
    <row r="451" spans="1:24" ht="15.75">
      <c r="A451" s="54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</row>
    <row r="452" spans="1:24" ht="15.75">
      <c r="A452" s="54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</row>
    <row r="453" spans="1:24" ht="15.75">
      <c r="A453" s="54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</row>
    <row r="454" spans="1:24" ht="15.75">
      <c r="A454" s="54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</row>
    <row r="455" spans="1:24" ht="15.75">
      <c r="A455" s="54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</row>
    <row r="456" spans="1:24" ht="15.75">
      <c r="A456" s="54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</row>
    <row r="457" spans="1:24" ht="15.75">
      <c r="A457" s="54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</row>
    <row r="458" spans="1:24" ht="15.75">
      <c r="A458" s="54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</row>
    <row r="459" spans="1:24" ht="15.75">
      <c r="A459" s="54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</row>
    <row r="460" spans="1:24" ht="15.75">
      <c r="A460" s="54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</row>
    <row r="461" spans="1:24" ht="15.75">
      <c r="A461" s="54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</row>
    <row r="462" spans="1:24" ht="15.75">
      <c r="A462" s="54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</row>
    <row r="463" spans="1:24" ht="15.75">
      <c r="A463" s="54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</row>
    <row r="464" spans="1:24" ht="15.75">
      <c r="A464" s="54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</row>
    <row r="465" spans="1:24" ht="15.75">
      <c r="A465" s="54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</row>
    <row r="466" spans="1:24" ht="15.75">
      <c r="A466" s="54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</row>
    <row r="467" spans="1:24" ht="15.75">
      <c r="A467" s="54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</row>
    <row r="468" spans="1:24" ht="15.75">
      <c r="A468" s="54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</row>
    <row r="469" spans="1:24" ht="15.75">
      <c r="A469" s="54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</row>
    <row r="470" spans="1:24" ht="15.75">
      <c r="A470" s="54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</row>
    <row r="471" spans="1:24" ht="15.75">
      <c r="A471" s="54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</row>
    <row r="472" spans="1:24" ht="15.75">
      <c r="A472" s="54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</row>
    <row r="473" spans="1:24" ht="15.75">
      <c r="A473" s="54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</row>
    <row r="474" spans="1:24" ht="15.75">
      <c r="A474" s="54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</row>
    <row r="475" spans="1:24" ht="15.75">
      <c r="A475" s="54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</row>
    <row r="476" spans="1:24" ht="15.75">
      <c r="A476" s="54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</row>
    <row r="477" spans="1:24" ht="15.75">
      <c r="A477" s="54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</row>
    <row r="478" spans="1:24" ht="15.75">
      <c r="A478" s="54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</row>
    <row r="479" spans="1:24" ht="15.75">
      <c r="A479" s="54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</row>
    <row r="480" spans="1:24" ht="15.75">
      <c r="A480" s="54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</row>
    <row r="481" spans="1:24" ht="15.75">
      <c r="A481" s="54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</row>
    <row r="482" spans="1:24" ht="15.75">
      <c r="A482" s="54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</row>
    <row r="483" spans="1:24" ht="15.75">
      <c r="A483" s="54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</row>
    <row r="484" spans="1:24" ht="15.75">
      <c r="A484" s="54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</row>
    <row r="485" spans="1:24" ht="15.75">
      <c r="A485" s="54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</row>
    <row r="486" spans="1:24" ht="15.75">
      <c r="A486" s="54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</row>
    <row r="487" spans="1:24" ht="15.75">
      <c r="A487" s="54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</row>
    <row r="488" spans="1:24" ht="15.75">
      <c r="A488" s="54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</row>
    <row r="489" spans="1:24" ht="15.75">
      <c r="A489" s="54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</row>
    <row r="490" spans="1:24" ht="15.75">
      <c r="A490" s="54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</row>
    <row r="491" spans="1:24" ht="15.75">
      <c r="A491" s="54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</row>
    <row r="492" spans="1:24" ht="15.75">
      <c r="A492" s="54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</row>
    <row r="493" spans="1:24" ht="15.75">
      <c r="A493" s="54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</row>
    <row r="494" spans="1:24" ht="15.75">
      <c r="A494" s="54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</row>
    <row r="495" spans="1:24" ht="15.75">
      <c r="A495" s="54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</row>
    <row r="496" spans="1:24" ht="15.75">
      <c r="A496" s="54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</row>
    <row r="497" spans="1:24" ht="15.75">
      <c r="A497" s="54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</row>
    <row r="498" spans="1:24" ht="15.75">
      <c r="A498" s="54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</row>
    <row r="499" spans="1:24" ht="15.75">
      <c r="A499" s="54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</row>
    <row r="500" spans="1:24" ht="15.75">
      <c r="A500" s="54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</row>
    <row r="501" spans="1:24" ht="15.75">
      <c r="A501" s="54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</row>
    <row r="502" spans="1:24" ht="15.75">
      <c r="A502" s="54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</row>
    <row r="503" spans="1:24" ht="15.75">
      <c r="A503" s="54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</row>
    <row r="504" spans="1:24" ht="15.75">
      <c r="A504" s="54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</row>
    <row r="505" spans="1:24" ht="15.75">
      <c r="A505" s="54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</row>
    <row r="506" spans="1:24" ht="15.75">
      <c r="A506" s="54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</row>
    <row r="507" spans="1:24" ht="15.75">
      <c r="A507" s="54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</row>
    <row r="508" spans="1:24" ht="15.75">
      <c r="A508" s="54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</row>
    <row r="509" spans="1:24" ht="15.75">
      <c r="A509" s="54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</row>
    <row r="510" spans="1:24" ht="15.75">
      <c r="A510" s="54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</row>
    <row r="511" spans="1:24" ht="15.75">
      <c r="A511" s="54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</row>
    <row r="512" spans="1:24" ht="15.75">
      <c r="A512" s="54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</row>
    <row r="513" spans="1:24" ht="15.75">
      <c r="A513" s="54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</row>
    <row r="514" spans="1:24" ht="15.75">
      <c r="A514" s="54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</row>
    <row r="515" spans="1:24" ht="15.75">
      <c r="A515" s="54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</row>
    <row r="516" spans="1:24" ht="15.75">
      <c r="A516" s="54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</row>
    <row r="517" spans="1:24" ht="15.75">
      <c r="A517" s="54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</row>
    <row r="518" spans="1:24" ht="15.75">
      <c r="A518" s="54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</row>
    <row r="519" spans="1:24" ht="15.75">
      <c r="A519" s="54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</row>
    <row r="520" spans="1:24" ht="15.75">
      <c r="A520" s="54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</row>
    <row r="521" spans="1:24" ht="15.75">
      <c r="A521" s="54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</row>
    <row r="522" spans="1:24" ht="15.75">
      <c r="A522" s="54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</row>
    <row r="523" spans="1:24" ht="15.75">
      <c r="A523" s="54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</row>
    <row r="524" spans="1:24" ht="15.75">
      <c r="A524" s="54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</row>
    <row r="525" spans="1:24" ht="15.75">
      <c r="A525" s="54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</row>
    <row r="526" spans="1:24" ht="15.75">
      <c r="A526" s="54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</row>
    <row r="527" spans="1:24" ht="15.75">
      <c r="A527" s="54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</row>
    <row r="528" spans="1:24" ht="15.75">
      <c r="A528" s="54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</row>
    <row r="529" spans="1:24" ht="15.75">
      <c r="A529" s="54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</row>
    <row r="530" spans="1:24" ht="15.75">
      <c r="A530" s="54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</row>
    <row r="531" spans="1:24" ht="15.75">
      <c r="A531" s="54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</row>
    <row r="532" spans="1:24" ht="15.75">
      <c r="A532" s="54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</row>
    <row r="533" spans="1:24" ht="15.75">
      <c r="A533" s="54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</row>
    <row r="534" spans="1:24" ht="15.75">
      <c r="A534" s="54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</row>
    <row r="535" spans="1:24" ht="15.75">
      <c r="A535" s="54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</row>
    <row r="536" spans="1:24" ht="15.75">
      <c r="A536" s="54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</row>
    <row r="537" spans="1:24" ht="15.75">
      <c r="A537" s="54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</row>
    <row r="538" spans="1:24" ht="15.75">
      <c r="A538" s="54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</row>
    <row r="539" spans="1:24" ht="15.75">
      <c r="A539" s="54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</row>
    <row r="540" spans="1:24" ht="15.75">
      <c r="A540" s="54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</row>
    <row r="541" spans="1:24" ht="15.75">
      <c r="A541" s="54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</row>
    <row r="542" spans="1:24" ht="15.75">
      <c r="A542" s="54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</row>
    <row r="543" spans="1:24" ht="15.75">
      <c r="A543" s="54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</row>
    <row r="544" spans="1:24" ht="15.75">
      <c r="A544" s="54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</row>
    <row r="545" spans="1:24" ht="15.75">
      <c r="A545" s="54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</row>
    <row r="546" spans="1:24" ht="15.75">
      <c r="A546" s="54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</row>
    <row r="547" spans="1:24" ht="15.75">
      <c r="A547" s="54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</row>
    <row r="548" spans="1:24" ht="15.75">
      <c r="A548" s="54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</row>
    <row r="549" spans="1:24" ht="15.75">
      <c r="A549" s="54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</row>
    <row r="550" spans="1:24" ht="15.75">
      <c r="A550" s="54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</row>
    <row r="551" spans="1:24" ht="15.75">
      <c r="A551" s="54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</row>
    <row r="552" spans="1:24" ht="15.75">
      <c r="A552" s="54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</row>
    <row r="553" spans="1:24" ht="15.75">
      <c r="A553" s="54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</row>
    <row r="554" spans="1:24" ht="15.75">
      <c r="A554" s="54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</row>
    <row r="555" spans="1:24" ht="15.75">
      <c r="A555" s="54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</row>
    <row r="556" spans="1:24" ht="15.75">
      <c r="A556" s="54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</row>
    <row r="557" spans="1:24" ht="15.75">
      <c r="A557" s="54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</row>
    <row r="558" spans="1:24" ht="15.75">
      <c r="A558" s="54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</row>
    <row r="559" spans="1:24" ht="15.75">
      <c r="A559" s="54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</row>
    <row r="560" spans="1:24" ht="15.75">
      <c r="A560" s="54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</row>
    <row r="561" spans="1:24" ht="15.75">
      <c r="A561" s="54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</row>
    <row r="562" spans="1:24" ht="15.75">
      <c r="A562" s="54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</row>
    <row r="563" spans="1:24" ht="15.75">
      <c r="A563" s="54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</row>
    <row r="564" spans="1:24" ht="15.75">
      <c r="A564" s="54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</row>
    <row r="565" spans="1:24" ht="15.75">
      <c r="A565" s="54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</row>
    <row r="566" spans="1:24" ht="15.75">
      <c r="A566" s="54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</row>
    <row r="567" spans="1:24" ht="15.75">
      <c r="A567" s="54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</row>
    <row r="568" spans="1:24" ht="15.75">
      <c r="A568" s="54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</row>
    <row r="569" spans="1:24" ht="15.75">
      <c r="A569" s="54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</row>
    <row r="570" spans="1:24" ht="15.75">
      <c r="A570" s="54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</row>
    <row r="571" spans="1:24" ht="15.75">
      <c r="A571" s="54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</row>
    <row r="572" spans="1:24" ht="15.75">
      <c r="A572" s="54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</row>
    <row r="573" spans="1:24" ht="15.75">
      <c r="A573" s="54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</row>
    <row r="574" spans="1:24" ht="15.75">
      <c r="A574" s="54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</row>
    <row r="575" spans="1:24" ht="15.75">
      <c r="A575" s="54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</row>
    <row r="576" spans="1:24" ht="15.75">
      <c r="A576" s="54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</row>
    <row r="577" spans="1:24" ht="15.75">
      <c r="A577" s="54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</row>
    <row r="578" spans="1:24" ht="15.75">
      <c r="A578" s="54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</row>
    <row r="579" spans="1:24" ht="15.75">
      <c r="A579" s="54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</row>
    <row r="580" spans="1:24" ht="15.75">
      <c r="A580" s="54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</row>
    <row r="581" spans="1:24" ht="15.75">
      <c r="A581" s="54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</row>
    <row r="582" spans="1:24" ht="15.75">
      <c r="A582" s="54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</row>
    <row r="583" spans="1:24" ht="15.75">
      <c r="A583" s="54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</row>
    <row r="584" spans="1:24" ht="15.75">
      <c r="A584" s="54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</row>
    <row r="585" spans="1:24" ht="15.75">
      <c r="A585" s="54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</row>
    <row r="586" spans="1:24" ht="15.75">
      <c r="A586" s="54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</row>
    <row r="587" spans="1:24" ht="15.75">
      <c r="A587" s="54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</row>
    <row r="588" spans="1:24" ht="15.75">
      <c r="A588" s="54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</row>
    <row r="589" spans="1:24" ht="15.75">
      <c r="A589" s="54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</row>
    <row r="590" spans="1:24" ht="15.75">
      <c r="A590" s="54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</row>
    <row r="591" spans="1:24" ht="15.75">
      <c r="A591" s="54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</row>
    <row r="592" spans="1:24" ht="15.75">
      <c r="A592" s="54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</row>
    <row r="593" spans="1:24" ht="15.75">
      <c r="A593" s="54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</row>
    <row r="594" spans="1:24" ht="15.75">
      <c r="A594" s="54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</row>
    <row r="595" spans="1:24" ht="15.75">
      <c r="A595" s="54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</row>
    <row r="596" spans="1:24" ht="15.75">
      <c r="A596" s="54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</row>
    <row r="597" spans="1:24" ht="15.75">
      <c r="A597" s="54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</row>
    <row r="598" spans="1:24" ht="15.75">
      <c r="A598" s="54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</row>
    <row r="599" spans="1:24" ht="15.75">
      <c r="A599" s="54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</row>
    <row r="600" spans="1:24" ht="15.75">
      <c r="A600" s="54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</row>
    <row r="601" spans="1:24" ht="15.75">
      <c r="A601" s="54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</row>
    <row r="602" spans="1:24" ht="15.75">
      <c r="A602" s="54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</row>
    <row r="603" spans="1:24" ht="15.75">
      <c r="A603" s="54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</row>
    <row r="604" spans="1:24" ht="15.75">
      <c r="A604" s="54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</row>
    <row r="605" spans="1:24" ht="15.75">
      <c r="A605" s="54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</row>
    <row r="606" spans="1:24" ht="15.75">
      <c r="A606" s="54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</row>
    <row r="607" spans="1:24" ht="15.75">
      <c r="A607" s="54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</row>
    <row r="608" spans="1:24" ht="15.75">
      <c r="A608" s="54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</row>
    <row r="609" spans="1:24" ht="15.75">
      <c r="A609" s="54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</row>
    <row r="610" spans="1:24" ht="15.75">
      <c r="A610" s="54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</row>
    <row r="611" spans="1:24" ht="15.75">
      <c r="A611" s="54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</row>
    <row r="612" spans="1:24" ht="15.75">
      <c r="A612" s="54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</row>
    <row r="613" spans="1:24" ht="15.75">
      <c r="A613" s="54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</row>
    <row r="614" spans="1:24" ht="15.75">
      <c r="A614" s="54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</row>
    <row r="615" spans="1:24" ht="15.75">
      <c r="A615" s="54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</row>
    <row r="616" spans="1:24" ht="15.75">
      <c r="A616" s="54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</row>
    <row r="617" spans="1:24" ht="15.75">
      <c r="A617" s="54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</row>
    <row r="618" spans="1:24" ht="15.75">
      <c r="A618" s="54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</row>
    <row r="619" spans="1:24" ht="15.75">
      <c r="A619" s="54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</row>
    <row r="620" spans="1:24" ht="15.75">
      <c r="A620" s="54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</row>
    <row r="621" spans="1:24" ht="15.75">
      <c r="A621" s="54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</row>
    <row r="622" spans="1:24" ht="15.75">
      <c r="A622" s="54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</row>
    <row r="623" spans="1:24" ht="15.75">
      <c r="A623" s="54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</row>
    <row r="624" spans="1:24" ht="15.75">
      <c r="A624" s="54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</row>
    <row r="625" spans="1:24" ht="15.75">
      <c r="A625" s="54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</row>
    <row r="626" spans="1:24" ht="15.75">
      <c r="A626" s="54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</row>
    <row r="627" spans="1:24" ht="15.75">
      <c r="A627" s="54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</row>
    <row r="628" spans="1:24" ht="15.75">
      <c r="A628" s="54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</row>
    <row r="629" spans="1:24" ht="15.75">
      <c r="A629" s="54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</row>
    <row r="630" spans="1:24" ht="15.75">
      <c r="A630" s="54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</row>
    <row r="631" spans="1:24" ht="15.75">
      <c r="A631" s="54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</row>
    <row r="632" spans="1:24" ht="15.75">
      <c r="A632" s="54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</row>
    <row r="633" spans="1:24" ht="15.75">
      <c r="A633" s="54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</row>
    <row r="634" spans="1:24" ht="15.75">
      <c r="A634" s="54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</row>
    <row r="635" spans="1:24" ht="15.75">
      <c r="A635" s="54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</row>
    <row r="636" spans="1:24" ht="15.75">
      <c r="A636" s="54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</row>
    <row r="637" spans="1:24" ht="15.75">
      <c r="A637" s="54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</row>
    <row r="638" spans="1:24" ht="15.75">
      <c r="A638" s="54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</row>
    <row r="639" spans="1:24" ht="15.75">
      <c r="A639" s="54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</row>
    <row r="640" spans="1:24" ht="15.75">
      <c r="A640" s="54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</row>
    <row r="641" spans="1:24" ht="15.75">
      <c r="A641" s="54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</row>
    <row r="642" spans="1:24" ht="15.75">
      <c r="A642" s="54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</row>
    <row r="643" spans="1:24" ht="15.75">
      <c r="A643" s="54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</row>
    <row r="644" spans="1:24" ht="15.75">
      <c r="A644" s="54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</row>
    <row r="645" spans="1:24" ht="15.75">
      <c r="A645" s="54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</row>
    <row r="646" spans="1:24" ht="15.75">
      <c r="A646" s="54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</row>
    <row r="647" spans="1:24" ht="15.75">
      <c r="A647" s="54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</row>
    <row r="648" spans="1:24" ht="15.75">
      <c r="A648" s="54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</row>
    <row r="649" spans="1:24" ht="15.75">
      <c r="A649" s="54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</row>
    <row r="650" spans="1:24" ht="15.75">
      <c r="A650" s="54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</row>
    <row r="651" spans="1:24" ht="15.75">
      <c r="A651" s="54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</row>
    <row r="652" spans="1:24" ht="15.75">
      <c r="A652" s="54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</row>
    <row r="653" spans="1:24" ht="15.75">
      <c r="A653" s="54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</row>
    <row r="654" spans="1:24" ht="15.75">
      <c r="A654" s="54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</row>
    <row r="655" spans="1:24" ht="15.75">
      <c r="A655" s="54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</row>
    <row r="656" spans="1:24" ht="15.75">
      <c r="A656" s="54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</row>
    <row r="657" spans="1:24" ht="15.75">
      <c r="A657" s="54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</row>
    <row r="658" spans="1:24" ht="15.75">
      <c r="A658" s="54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</row>
    <row r="659" spans="1:24" ht="15.75">
      <c r="A659" s="54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</row>
    <row r="660" spans="1:24" ht="15.75">
      <c r="A660" s="54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</row>
    <row r="661" spans="1:24" ht="15.75">
      <c r="A661" s="54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</row>
    <row r="662" spans="1:24" ht="15.75">
      <c r="A662" s="54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</row>
    <row r="663" spans="1:24" ht="15.75">
      <c r="A663" s="54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</row>
    <row r="664" spans="1:24" ht="15.75">
      <c r="A664" s="54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</row>
    <row r="665" spans="1:24" ht="15.75">
      <c r="A665" s="54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</row>
    <row r="666" spans="1:24" ht="15.75">
      <c r="A666" s="54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</row>
    <row r="667" spans="1:24" ht="15.75">
      <c r="A667" s="54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</row>
    <row r="668" spans="1:24" ht="15.75">
      <c r="A668" s="54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</row>
    <row r="669" spans="1:24" ht="15.75">
      <c r="A669" s="54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</row>
    <row r="670" spans="1:24" ht="15.75">
      <c r="A670" s="54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</row>
    <row r="671" spans="1:24" ht="15.75">
      <c r="A671" s="54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</row>
    <row r="672" spans="1:24" ht="15.75">
      <c r="A672" s="54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</row>
    <row r="673" spans="1:24" ht="15.75">
      <c r="A673" s="54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</row>
    <row r="674" spans="1:24" ht="15.75">
      <c r="A674" s="54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</row>
    <row r="675" spans="1:24" ht="15.75">
      <c r="A675" s="54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</row>
    <row r="676" spans="1:24" ht="15.75">
      <c r="A676" s="54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</row>
    <row r="677" spans="1:24" ht="15.75">
      <c r="A677" s="54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</row>
    <row r="678" spans="1:24" ht="15.75">
      <c r="A678" s="54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</row>
    <row r="679" spans="1:24" ht="15.75">
      <c r="A679" s="54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</row>
    <row r="680" spans="1:24" ht="15.75">
      <c r="A680" s="54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</row>
    <row r="681" spans="1:24" ht="15.75">
      <c r="A681" s="54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</row>
    <row r="682" spans="1:24" ht="15.75">
      <c r="A682" s="54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</row>
    <row r="683" spans="1:24" ht="15.75">
      <c r="A683" s="54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</row>
    <row r="684" spans="1:24" ht="15.75">
      <c r="A684" s="54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</row>
    <row r="685" spans="1:24" ht="15.75">
      <c r="A685" s="54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</row>
    <row r="686" spans="1:24" ht="15.75">
      <c r="A686" s="54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</row>
    <row r="687" spans="1:24" ht="15.75">
      <c r="A687" s="54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</row>
    <row r="688" spans="1:24" ht="15.75">
      <c r="A688" s="54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</row>
    <row r="689" spans="1:24" ht="15.75">
      <c r="A689" s="54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</row>
    <row r="690" spans="1:24" ht="15.75">
      <c r="A690" s="54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</row>
    <row r="691" spans="1:24" ht="15.75">
      <c r="A691" s="54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</row>
    <row r="692" spans="1:24" ht="15.75">
      <c r="A692" s="54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</row>
    <row r="693" spans="1:24" ht="15.75">
      <c r="A693" s="54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</row>
    <row r="694" spans="1:24" ht="15.75">
      <c r="A694" s="54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</row>
    <row r="695" spans="1:24" ht="15.75">
      <c r="A695" s="54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</row>
    <row r="696" spans="1:24" ht="15.75">
      <c r="A696" s="54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</row>
    <row r="697" spans="1:24" ht="15.75">
      <c r="A697" s="54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</row>
    <row r="698" spans="1:24" ht="15.75">
      <c r="A698" s="54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</row>
    <row r="699" spans="1:24" ht="15.75">
      <c r="A699" s="54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</row>
    <row r="700" spans="1:24" ht="15.75">
      <c r="A700" s="54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</row>
    <row r="701" spans="1:24" ht="15.75">
      <c r="A701" s="54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</row>
    <row r="702" spans="1:24" ht="15.75">
      <c r="A702" s="54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</row>
    <row r="703" spans="1:24" ht="15.75">
      <c r="A703" s="54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</row>
    <row r="704" spans="1:24" ht="15.75">
      <c r="A704" s="54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</row>
    <row r="705" spans="1:24" ht="15.75">
      <c r="A705" s="54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</row>
    <row r="706" spans="1:24" ht="15.75">
      <c r="A706" s="54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</row>
    <row r="707" spans="1:24" ht="15.75">
      <c r="A707" s="54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</row>
    <row r="708" spans="1:24" ht="15.75">
      <c r="A708" s="54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</row>
    <row r="709" spans="1:24" ht="15.75">
      <c r="A709" s="54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</row>
    <row r="710" spans="1:24" ht="15.75">
      <c r="A710" s="54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</row>
    <row r="711" spans="1:24" ht="15.75">
      <c r="A711" s="54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</row>
    <row r="712" spans="1:24" ht="15.75">
      <c r="A712" s="54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</row>
    <row r="713" spans="1:24" ht="15.75">
      <c r="A713" s="54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</row>
    <row r="714" spans="1:24" ht="15.75">
      <c r="A714" s="54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</row>
    <row r="715" spans="1:24" ht="15.75">
      <c r="A715" s="54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</row>
    <row r="716" spans="1:24" ht="15.75">
      <c r="A716" s="54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</row>
    <row r="717" spans="1:24" ht="15.75">
      <c r="A717" s="54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</row>
    <row r="718" spans="1:24" ht="15.75">
      <c r="A718" s="54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</row>
    <row r="719" spans="1:24" ht="15.75">
      <c r="A719" s="54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</row>
    <row r="720" spans="1:24" ht="15.75">
      <c r="A720" s="54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</row>
    <row r="721" spans="1:24" ht="15.75">
      <c r="A721" s="54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</row>
    <row r="722" spans="1:24" ht="15.75">
      <c r="A722" s="54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</row>
    <row r="723" spans="1:24" ht="15.75">
      <c r="A723" s="54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5"/>
      <c r="W723" s="5"/>
      <c r="X723" s="5"/>
    </row>
    <row r="724" spans="1:24" ht="15.75">
      <c r="A724" s="54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5"/>
      <c r="W724" s="5"/>
      <c r="X724" s="5"/>
    </row>
    <row r="725" spans="22:24" ht="15.75">
      <c r="V725" s="5"/>
      <c r="W725" s="5"/>
      <c r="X725" s="5"/>
    </row>
    <row r="726" spans="22:24" ht="15.75">
      <c r="V726" s="5"/>
      <c r="W726" s="5"/>
      <c r="X726" s="5"/>
    </row>
    <row r="727" spans="22:24" ht="15.75">
      <c r="V727" s="5"/>
      <c r="W727" s="5"/>
      <c r="X727" s="5"/>
    </row>
    <row r="728" spans="22:24" ht="15.75">
      <c r="V728" s="5"/>
      <c r="W728" s="5"/>
      <c r="X728" s="5"/>
    </row>
    <row r="729" spans="22:24" ht="15.75">
      <c r="V729" s="5"/>
      <c r="W729" s="5"/>
      <c r="X729" s="5"/>
    </row>
    <row r="730" spans="22:24" ht="15.75">
      <c r="V730" s="5"/>
      <c r="W730" s="5"/>
      <c r="X730" s="5"/>
    </row>
    <row r="731" spans="22:24" ht="15.75">
      <c r="V731" s="5"/>
      <c r="W731" s="5"/>
      <c r="X731" s="5"/>
    </row>
    <row r="732" spans="22:24" ht="15.75">
      <c r="V732" s="5"/>
      <c r="W732" s="5"/>
      <c r="X732" s="5"/>
    </row>
    <row r="733" spans="22:24" ht="15.75">
      <c r="V733" s="5"/>
      <c r="W733" s="5"/>
      <c r="X733" s="5"/>
    </row>
    <row r="734" spans="22:24" ht="15.75">
      <c r="V734" s="5"/>
      <c r="W734" s="5"/>
      <c r="X734" s="5"/>
    </row>
    <row r="735" spans="22:24" ht="15.75">
      <c r="V735" s="5"/>
      <c r="W735" s="5"/>
      <c r="X735" s="5"/>
    </row>
    <row r="736" spans="22:24" ht="15.75">
      <c r="V736" s="5"/>
      <c r="W736" s="5"/>
      <c r="X736" s="5"/>
    </row>
    <row r="737" spans="22:24" ht="15.75">
      <c r="V737" s="5"/>
      <c r="W737" s="5"/>
      <c r="X737" s="5"/>
    </row>
    <row r="738" spans="22:24" ht="15.75">
      <c r="V738" s="5"/>
      <c r="W738" s="5"/>
      <c r="X738" s="5"/>
    </row>
    <row r="739" spans="22:24" ht="15.75">
      <c r="V739" s="5"/>
      <c r="W739" s="5"/>
      <c r="X739" s="5"/>
    </row>
    <row r="740" spans="22:24" ht="15.75">
      <c r="V740" s="5"/>
      <c r="W740" s="5"/>
      <c r="X740" s="5"/>
    </row>
    <row r="741" spans="22:24" ht="15.75">
      <c r="V741" s="5"/>
      <c r="W741" s="5"/>
      <c r="X741" s="5"/>
    </row>
    <row r="742" spans="22:24" ht="15.75">
      <c r="V742" s="5"/>
      <c r="W742" s="5"/>
      <c r="X742" s="5"/>
    </row>
    <row r="743" spans="22:24" ht="15.75">
      <c r="V743" s="5"/>
      <c r="W743" s="5"/>
      <c r="X743" s="5"/>
    </row>
    <row r="744" spans="22:24" ht="15.75">
      <c r="V744" s="5"/>
      <c r="W744" s="5"/>
      <c r="X744" s="5"/>
    </row>
    <row r="745" spans="22:24" ht="15.75">
      <c r="V745" s="5"/>
      <c r="W745" s="5"/>
      <c r="X745" s="5"/>
    </row>
    <row r="746" spans="22:24" ht="15.75">
      <c r="V746" s="5"/>
      <c r="W746" s="5"/>
      <c r="X746" s="5"/>
    </row>
    <row r="747" spans="22:24" ht="15.75">
      <c r="V747" s="5"/>
      <c r="W747" s="5"/>
      <c r="X747" s="5"/>
    </row>
    <row r="748" spans="22:24" ht="15.75">
      <c r="V748" s="5"/>
      <c r="W748" s="5"/>
      <c r="X748" s="5"/>
    </row>
    <row r="749" spans="22:24" ht="15.75">
      <c r="V749" s="5"/>
      <c r="W749" s="5"/>
      <c r="X749" s="5"/>
    </row>
    <row r="750" spans="22:24" ht="15.75">
      <c r="V750" s="5"/>
      <c r="W750" s="5"/>
      <c r="X750" s="5"/>
    </row>
    <row r="751" spans="22:24" ht="15.75">
      <c r="V751" s="5"/>
      <c r="W751" s="5"/>
      <c r="X751" s="5"/>
    </row>
    <row r="752" spans="22:24" ht="15.75">
      <c r="V752" s="5"/>
      <c r="W752" s="5"/>
      <c r="X752" s="5"/>
    </row>
    <row r="753" spans="22:24" ht="15.75">
      <c r="V753" s="5"/>
      <c r="W753" s="5"/>
      <c r="X753" s="5"/>
    </row>
    <row r="754" spans="22:24" ht="15.75">
      <c r="V754" s="5"/>
      <c r="W754" s="5"/>
      <c r="X754" s="5"/>
    </row>
    <row r="755" spans="22:24" ht="15.75">
      <c r="V755" s="5"/>
      <c r="W755" s="5"/>
      <c r="X755" s="5"/>
    </row>
    <row r="756" spans="22:24" ht="15.75">
      <c r="V756" s="5"/>
      <c r="W756" s="5"/>
      <c r="X756" s="5"/>
    </row>
    <row r="757" spans="22:24" ht="15.75">
      <c r="V757" s="5"/>
      <c r="W757" s="5"/>
      <c r="X757" s="5"/>
    </row>
    <row r="758" spans="22:24" ht="15.75">
      <c r="V758" s="5"/>
      <c r="W758" s="5"/>
      <c r="X758" s="5"/>
    </row>
    <row r="759" spans="22:24" ht="15.75">
      <c r="V759" s="5"/>
      <c r="W759" s="5"/>
      <c r="X759" s="5"/>
    </row>
    <row r="760" spans="22:24" ht="15.75">
      <c r="V760" s="5"/>
      <c r="W760" s="5"/>
      <c r="X760" s="5"/>
    </row>
    <row r="761" spans="22:24" ht="15.75">
      <c r="V761" s="5"/>
      <c r="W761" s="5"/>
      <c r="X761" s="5"/>
    </row>
    <row r="762" spans="22:24" ht="15.75">
      <c r="V762" s="5"/>
      <c r="W762" s="5"/>
      <c r="X762" s="5"/>
    </row>
    <row r="763" spans="22:24" ht="15.75">
      <c r="V763" s="5"/>
      <c r="W763" s="5"/>
      <c r="X763" s="5"/>
    </row>
    <row r="764" spans="22:24" ht="15.75">
      <c r="V764" s="5"/>
      <c r="W764" s="5"/>
      <c r="X764" s="5"/>
    </row>
    <row r="765" spans="22:24" ht="15.75">
      <c r="V765" s="5"/>
      <c r="W765" s="5"/>
      <c r="X765" s="5"/>
    </row>
    <row r="766" spans="22:24" ht="15.75">
      <c r="V766" s="5"/>
      <c r="W766" s="5"/>
      <c r="X766" s="5"/>
    </row>
    <row r="767" spans="22:24" ht="15.75">
      <c r="V767" s="5"/>
      <c r="W767" s="5"/>
      <c r="X767" s="5"/>
    </row>
    <row r="768" spans="22:24" ht="15.75">
      <c r="V768" s="5"/>
      <c r="W768" s="5"/>
      <c r="X768" s="5"/>
    </row>
    <row r="769" spans="22:24" ht="15.75">
      <c r="V769" s="5"/>
      <c r="W769" s="5"/>
      <c r="X769" s="5"/>
    </row>
    <row r="770" spans="22:24" ht="15.75">
      <c r="V770" s="5"/>
      <c r="W770" s="5"/>
      <c r="X770" s="5"/>
    </row>
    <row r="771" spans="22:24" ht="15.75">
      <c r="V771" s="5"/>
      <c r="W771" s="5"/>
      <c r="X771" s="5"/>
    </row>
    <row r="772" spans="22:24" ht="15.75">
      <c r="V772" s="5"/>
      <c r="W772" s="5"/>
      <c r="X772" s="5"/>
    </row>
    <row r="773" spans="22:24" ht="15.75">
      <c r="V773" s="5"/>
      <c r="W773" s="5"/>
      <c r="X773" s="5"/>
    </row>
    <row r="774" spans="22:24" ht="15.75">
      <c r="V774" s="5"/>
      <c r="W774" s="5"/>
      <c r="X774" s="5"/>
    </row>
    <row r="775" spans="22:24" ht="15.75">
      <c r="V775" s="5"/>
      <c r="W775" s="5"/>
      <c r="X775" s="5"/>
    </row>
    <row r="776" spans="22:24" ht="15.75">
      <c r="V776" s="5"/>
      <c r="W776" s="5"/>
      <c r="X776" s="5"/>
    </row>
    <row r="777" spans="22:24" ht="15.75">
      <c r="V777" s="5"/>
      <c r="W777" s="5"/>
      <c r="X777" s="5"/>
    </row>
    <row r="778" spans="22:24" ht="15.75">
      <c r="V778" s="5"/>
      <c r="W778" s="5"/>
      <c r="X778" s="5"/>
    </row>
    <row r="779" spans="22:24" ht="15.75">
      <c r="V779" s="5"/>
      <c r="W779" s="5"/>
      <c r="X779" s="5"/>
    </row>
    <row r="780" spans="22:24" ht="15.75">
      <c r="V780" s="5"/>
      <c r="W780" s="5"/>
      <c r="X780" s="5"/>
    </row>
    <row r="781" spans="22:24" ht="15.75">
      <c r="V781" s="5"/>
      <c r="W781" s="5"/>
      <c r="X781" s="5"/>
    </row>
    <row r="782" spans="22:24" ht="15.75">
      <c r="V782" s="5"/>
      <c r="W782" s="5"/>
      <c r="X782" s="5"/>
    </row>
    <row r="783" spans="22:24" ht="15.75">
      <c r="V783" s="5"/>
      <c r="W783" s="5"/>
      <c r="X783" s="5"/>
    </row>
    <row r="784" spans="22:24" ht="15.75">
      <c r="V784" s="5"/>
      <c r="W784" s="5"/>
      <c r="X784" s="5"/>
    </row>
    <row r="785" spans="22:24" ht="15.75">
      <c r="V785" s="5"/>
      <c r="W785" s="5"/>
      <c r="X785" s="5"/>
    </row>
    <row r="786" spans="22:24" ht="15.75">
      <c r="V786" s="5"/>
      <c r="W786" s="5"/>
      <c r="X786" s="5"/>
    </row>
    <row r="787" spans="22:24" ht="15.75">
      <c r="V787" s="5"/>
      <c r="W787" s="5"/>
      <c r="X787" s="5"/>
    </row>
    <row r="788" spans="22:24" ht="15.75">
      <c r="V788" s="5"/>
      <c r="W788" s="5"/>
      <c r="X788" s="5"/>
    </row>
    <row r="789" spans="22:24" ht="15.75">
      <c r="V789" s="5"/>
      <c r="W789" s="5"/>
      <c r="X789" s="5"/>
    </row>
    <row r="790" spans="22:24" ht="15.75">
      <c r="V790" s="5"/>
      <c r="W790" s="5"/>
      <c r="X790" s="5"/>
    </row>
    <row r="791" spans="22:24" ht="15.75">
      <c r="V791" s="5"/>
      <c r="W791" s="5"/>
      <c r="X791" s="5"/>
    </row>
    <row r="792" spans="22:24" ht="15.75">
      <c r="V792" s="5"/>
      <c r="W792" s="5"/>
      <c r="X792" s="5"/>
    </row>
    <row r="793" spans="22:24" ht="15.75">
      <c r="V793" s="5"/>
      <c r="W793" s="5"/>
      <c r="X793" s="5"/>
    </row>
    <row r="794" spans="22:24" ht="15.75">
      <c r="V794" s="5"/>
      <c r="W794" s="5"/>
      <c r="X794" s="5"/>
    </row>
    <row r="795" spans="22:24" ht="15.75">
      <c r="V795" s="5"/>
      <c r="W795" s="5"/>
      <c r="X795" s="5"/>
    </row>
    <row r="796" spans="22:24" ht="15.75">
      <c r="V796" s="5"/>
      <c r="W796" s="5"/>
      <c r="X796" s="5"/>
    </row>
    <row r="797" spans="22:24" ht="15.75">
      <c r="V797" s="5"/>
      <c r="W797" s="5"/>
      <c r="X797" s="5"/>
    </row>
    <row r="798" spans="22:24" ht="15.75">
      <c r="V798" s="5"/>
      <c r="W798" s="5"/>
      <c r="X798" s="5"/>
    </row>
    <row r="799" spans="22:24" ht="15.75">
      <c r="V799" s="5"/>
      <c r="W799" s="5"/>
      <c r="X799" s="5"/>
    </row>
    <row r="800" spans="22:24" ht="15.75">
      <c r="V800" s="6"/>
      <c r="W800" s="6"/>
      <c r="X800" s="6"/>
    </row>
    <row r="801" spans="22:24" ht="15.75">
      <c r="V801" s="6"/>
      <c r="W801" s="6"/>
      <c r="X801" s="6"/>
    </row>
    <row r="802" spans="22:24" ht="15.75">
      <c r="V802" s="6"/>
      <c r="W802" s="6"/>
      <c r="X802" s="6"/>
    </row>
    <row r="803" spans="22:24" ht="15.75">
      <c r="V803" s="6"/>
      <c r="W803" s="6"/>
      <c r="X803" s="6"/>
    </row>
    <row r="804" spans="22:24" ht="15.75">
      <c r="V804" s="6"/>
      <c r="W804" s="6"/>
      <c r="X804" s="6"/>
    </row>
    <row r="805" spans="22:24" ht="15.75">
      <c r="V805" s="6"/>
      <c r="W805" s="6"/>
      <c r="X805" s="6"/>
    </row>
    <row r="806" spans="22:24" ht="15.75">
      <c r="V806" s="6"/>
      <c r="W806" s="6"/>
      <c r="X806" s="6"/>
    </row>
    <row r="807" spans="22:24" ht="15.75">
      <c r="V807" s="6"/>
      <c r="W807" s="6"/>
      <c r="X807" s="6"/>
    </row>
    <row r="808" spans="22:24" ht="15.75">
      <c r="V808" s="6"/>
      <c r="W808" s="6"/>
      <c r="X808" s="6"/>
    </row>
    <row r="809" spans="22:24" ht="15.75">
      <c r="V809" s="6"/>
      <c r="W809" s="6"/>
      <c r="X809" s="6"/>
    </row>
    <row r="810" spans="22:24" ht="15.75">
      <c r="V810" s="6"/>
      <c r="W810" s="6"/>
      <c r="X810" s="6"/>
    </row>
    <row r="811" spans="22:24" ht="15.75">
      <c r="V811" s="6"/>
      <c r="W811" s="6"/>
      <c r="X811" s="6"/>
    </row>
    <row r="812" spans="22:24" ht="15.75">
      <c r="V812" s="6"/>
      <c r="W812" s="6"/>
      <c r="X812" s="6"/>
    </row>
    <row r="813" spans="22:24" ht="15.75">
      <c r="V813" s="6"/>
      <c r="W813" s="6"/>
      <c r="X813" s="6"/>
    </row>
    <row r="814" spans="22:24" ht="15.75">
      <c r="V814" s="6"/>
      <c r="W814" s="6"/>
      <c r="X814" s="6"/>
    </row>
    <row r="815" spans="22:24" ht="15.75">
      <c r="V815" s="6"/>
      <c r="W815" s="6"/>
      <c r="X815" s="6"/>
    </row>
    <row r="816" spans="22:24" ht="15.75">
      <c r="V816" s="6"/>
      <c r="W816" s="6"/>
      <c r="X816" s="6"/>
    </row>
    <row r="817" spans="22:24" ht="15.75">
      <c r="V817" s="6"/>
      <c r="W817" s="6"/>
      <c r="X817" s="6"/>
    </row>
    <row r="818" spans="22:24" ht="15.75">
      <c r="V818" s="6"/>
      <c r="W818" s="6"/>
      <c r="X818" s="6"/>
    </row>
    <row r="819" spans="22:24" ht="15.75">
      <c r="V819" s="6"/>
      <c r="W819" s="6"/>
      <c r="X819" s="6"/>
    </row>
    <row r="820" spans="22:24" ht="15.75">
      <c r="V820" s="6"/>
      <c r="W820" s="6"/>
      <c r="X820" s="6"/>
    </row>
    <row r="821" spans="22:24" ht="15.75">
      <c r="V821" s="6"/>
      <c r="W821" s="6"/>
      <c r="X821" s="6"/>
    </row>
    <row r="822" spans="22:24" ht="15.75">
      <c r="V822" s="6"/>
      <c r="W822" s="6"/>
      <c r="X822" s="6"/>
    </row>
    <row r="823" spans="22:24" ht="15.75">
      <c r="V823" s="6"/>
      <c r="W823" s="6"/>
      <c r="X823" s="6"/>
    </row>
    <row r="824" spans="22:24" ht="15.75">
      <c r="V824" s="6"/>
      <c r="W824" s="6"/>
      <c r="X824" s="6"/>
    </row>
    <row r="825" spans="22:24" ht="15.75">
      <c r="V825" s="6"/>
      <c r="W825" s="6"/>
      <c r="X825" s="6"/>
    </row>
    <row r="826" spans="22:24" ht="15.75">
      <c r="V826" s="6"/>
      <c r="W826" s="6"/>
      <c r="X826" s="6"/>
    </row>
    <row r="827" spans="22:24" ht="15.75">
      <c r="V827" s="6"/>
      <c r="W827" s="6"/>
      <c r="X827" s="6"/>
    </row>
    <row r="828" spans="22:24" ht="15.75">
      <c r="V828" s="6"/>
      <c r="W828" s="6"/>
      <c r="X828" s="6"/>
    </row>
    <row r="829" spans="22:24" ht="15.75">
      <c r="V829" s="6"/>
      <c r="W829" s="6"/>
      <c r="X829" s="6"/>
    </row>
    <row r="830" spans="22:24" ht="15.75">
      <c r="V830" s="6"/>
      <c r="W830" s="6"/>
      <c r="X830" s="6"/>
    </row>
    <row r="831" spans="22:24" ht="15.75">
      <c r="V831" s="6"/>
      <c r="W831" s="6"/>
      <c r="X831" s="6"/>
    </row>
    <row r="832" spans="22:24" ht="15.75">
      <c r="V832" s="6"/>
      <c r="W832" s="6"/>
      <c r="X832" s="6"/>
    </row>
    <row r="833" spans="22:24" ht="15.75">
      <c r="V833" s="6"/>
      <c r="W833" s="6"/>
      <c r="X833" s="6"/>
    </row>
    <row r="834" spans="22:24" ht="15.75">
      <c r="V834" s="6"/>
      <c r="W834" s="6"/>
      <c r="X834" s="6"/>
    </row>
    <row r="835" spans="22:24" ht="15.75">
      <c r="V835" s="6"/>
      <c r="W835" s="6"/>
      <c r="X835" s="6"/>
    </row>
    <row r="836" spans="22:24" ht="15.75">
      <c r="V836" s="6"/>
      <c r="W836" s="6"/>
      <c r="X836" s="6"/>
    </row>
    <row r="837" spans="22:24" ht="15.75">
      <c r="V837" s="6"/>
      <c r="W837" s="6"/>
      <c r="X837" s="6"/>
    </row>
    <row r="838" spans="22:24" ht="15.75">
      <c r="V838" s="6"/>
      <c r="W838" s="6"/>
      <c r="X838" s="6"/>
    </row>
    <row r="839" spans="22:24" ht="15.75">
      <c r="V839" s="6"/>
      <c r="W839" s="6"/>
      <c r="X839" s="6"/>
    </row>
    <row r="840" spans="22:24" ht="15.75">
      <c r="V840" s="6"/>
      <c r="W840" s="6"/>
      <c r="X840" s="6"/>
    </row>
    <row r="841" spans="22:24" ht="15.75">
      <c r="V841" s="6"/>
      <c r="W841" s="6"/>
      <c r="X841" s="6"/>
    </row>
    <row r="842" spans="22:24" ht="15.75">
      <c r="V842" s="6"/>
      <c r="W842" s="6"/>
      <c r="X842" s="6"/>
    </row>
    <row r="843" spans="22:24" ht="15.75">
      <c r="V843" s="6"/>
      <c r="W843" s="6"/>
      <c r="X843" s="6"/>
    </row>
    <row r="844" spans="22:24" ht="15.75">
      <c r="V844" s="6"/>
      <c r="W844" s="6"/>
      <c r="X844" s="6"/>
    </row>
    <row r="845" spans="22:24" ht="15.75">
      <c r="V845" s="6"/>
      <c r="W845" s="6"/>
      <c r="X845" s="6"/>
    </row>
    <row r="846" spans="22:24" ht="15.75">
      <c r="V846" s="6"/>
      <c r="W846" s="6"/>
      <c r="X846" s="6"/>
    </row>
    <row r="847" spans="22:24" ht="15.75">
      <c r="V847" s="6"/>
      <c r="W847" s="6"/>
      <c r="X847" s="6"/>
    </row>
    <row r="848" spans="22:24" ht="15.75">
      <c r="V848" s="6"/>
      <c r="W848" s="6"/>
      <c r="X848" s="6"/>
    </row>
    <row r="849" spans="22:24" ht="15.75">
      <c r="V849" s="6"/>
      <c r="W849" s="6"/>
      <c r="X849" s="6"/>
    </row>
    <row r="850" spans="22:24" ht="15.75">
      <c r="V850" s="6"/>
      <c r="W850" s="6"/>
      <c r="X850" s="6"/>
    </row>
    <row r="851" spans="22:24" ht="15.75">
      <c r="V851" s="6"/>
      <c r="W851" s="6"/>
      <c r="X851" s="6"/>
    </row>
    <row r="852" spans="22:24" ht="15.75">
      <c r="V852" s="6"/>
      <c r="W852" s="6"/>
      <c r="X852" s="6"/>
    </row>
    <row r="853" spans="22:24" ht="15.75">
      <c r="V853" s="6"/>
      <c r="W853" s="6"/>
      <c r="X853" s="6"/>
    </row>
    <row r="854" spans="22:24" ht="15.75">
      <c r="V854" s="6"/>
      <c r="W854" s="6"/>
      <c r="X854" s="6"/>
    </row>
    <row r="855" spans="22:24" ht="15.75">
      <c r="V855" s="6"/>
      <c r="W855" s="6"/>
      <c r="X855" s="6"/>
    </row>
    <row r="856" spans="22:24" ht="15.75">
      <c r="V856" s="6"/>
      <c r="W856" s="6"/>
      <c r="X856" s="6"/>
    </row>
    <row r="857" spans="22:24" ht="15.75">
      <c r="V857" s="6"/>
      <c r="W857" s="6"/>
      <c r="X857" s="6"/>
    </row>
    <row r="858" spans="22:24" ht="15.75">
      <c r="V858" s="6"/>
      <c r="W858" s="6"/>
      <c r="X858" s="6"/>
    </row>
    <row r="859" spans="22:24" ht="15.75">
      <c r="V859" s="6"/>
      <c r="W859" s="6"/>
      <c r="X859" s="6"/>
    </row>
    <row r="860" spans="22:24" ht="15.75">
      <c r="V860" s="6"/>
      <c r="W860" s="6"/>
      <c r="X860" s="6"/>
    </row>
    <row r="861" spans="22:24" ht="15.75">
      <c r="V861" s="6"/>
      <c r="W861" s="6"/>
      <c r="X861" s="6"/>
    </row>
    <row r="862" spans="22:24" ht="15.75">
      <c r="V862" s="6"/>
      <c r="W862" s="6"/>
      <c r="X862" s="6"/>
    </row>
    <row r="863" spans="22:24" ht="15.75">
      <c r="V863" s="6"/>
      <c r="W863" s="6"/>
      <c r="X863" s="6"/>
    </row>
    <row r="864" spans="22:24" ht="15.75">
      <c r="V864" s="6"/>
      <c r="W864" s="6"/>
      <c r="X864" s="6"/>
    </row>
    <row r="865" spans="22:24" ht="15.75">
      <c r="V865" s="6"/>
      <c r="W865" s="6"/>
      <c r="X865" s="6"/>
    </row>
    <row r="866" spans="22:24" ht="15.75">
      <c r="V866" s="6"/>
      <c r="W866" s="6"/>
      <c r="X866" s="6"/>
    </row>
    <row r="867" spans="22:24" ht="15.75">
      <c r="V867" s="6"/>
      <c r="W867" s="6"/>
      <c r="X867" s="6"/>
    </row>
    <row r="868" spans="22:24" ht="15.75">
      <c r="V868" s="6"/>
      <c r="W868" s="6"/>
      <c r="X868" s="6"/>
    </row>
    <row r="869" spans="22:24" ht="15.75">
      <c r="V869" s="6"/>
      <c r="W869" s="6"/>
      <c r="X869" s="6"/>
    </row>
    <row r="870" spans="22:24" ht="15.75">
      <c r="V870" s="6"/>
      <c r="W870" s="6"/>
      <c r="X870" s="6"/>
    </row>
    <row r="871" spans="22:24" ht="15.75">
      <c r="V871" s="6"/>
      <c r="W871" s="6"/>
      <c r="X871" s="6"/>
    </row>
    <row r="872" spans="22:24" ht="15.75">
      <c r="V872" s="6"/>
      <c r="W872" s="6"/>
      <c r="X872" s="6"/>
    </row>
    <row r="873" spans="22:24" ht="15.75">
      <c r="V873" s="6"/>
      <c r="W873" s="6"/>
      <c r="X873" s="6"/>
    </row>
    <row r="874" spans="22:24" ht="15.75">
      <c r="V874" s="6"/>
      <c r="W874" s="6"/>
      <c r="X874" s="6"/>
    </row>
    <row r="875" spans="22:24" ht="15.75">
      <c r="V875" s="6"/>
      <c r="W875" s="6"/>
      <c r="X875" s="6"/>
    </row>
    <row r="876" spans="22:24" ht="15.75">
      <c r="V876" s="6"/>
      <c r="W876" s="6"/>
      <c r="X876" s="6"/>
    </row>
    <row r="877" spans="22:24" ht="15.75">
      <c r="V877" s="6"/>
      <c r="W877" s="6"/>
      <c r="X877" s="6"/>
    </row>
    <row r="878" spans="22:24" ht="15.75">
      <c r="V878" s="6"/>
      <c r="W878" s="6"/>
      <c r="X878" s="6"/>
    </row>
    <row r="879" spans="22:24" ht="15.75">
      <c r="V879" s="6"/>
      <c r="W879" s="6"/>
      <c r="X879" s="6"/>
    </row>
    <row r="880" spans="22:24" ht="15.75">
      <c r="V880" s="6"/>
      <c r="W880" s="6"/>
      <c r="X880" s="6"/>
    </row>
    <row r="881" spans="22:24" ht="15.75">
      <c r="V881" s="6"/>
      <c r="W881" s="6"/>
      <c r="X881" s="6"/>
    </row>
    <row r="882" spans="22:24" ht="15.75">
      <c r="V882" s="6"/>
      <c r="W882" s="6"/>
      <c r="X882" s="6"/>
    </row>
    <row r="883" spans="22:24" ht="15.75">
      <c r="V883" s="6"/>
      <c r="W883" s="6"/>
      <c r="X883" s="6"/>
    </row>
    <row r="884" spans="22:24" ht="15.75">
      <c r="V884" s="6"/>
      <c r="W884" s="6"/>
      <c r="X884" s="6"/>
    </row>
    <row r="885" spans="22:24" ht="15.75">
      <c r="V885" s="6"/>
      <c r="W885" s="6"/>
      <c r="X885" s="6"/>
    </row>
    <row r="886" spans="22:24" ht="15.75">
      <c r="V886" s="6"/>
      <c r="W886" s="6"/>
      <c r="X886" s="6"/>
    </row>
    <row r="887" spans="22:24" ht="15.75">
      <c r="V887" s="6"/>
      <c r="W887" s="6"/>
      <c r="X887" s="6"/>
    </row>
    <row r="888" spans="22:24" ht="15.75">
      <c r="V888" s="6"/>
      <c r="W888" s="6"/>
      <c r="X888" s="6"/>
    </row>
    <row r="889" spans="22:24" ht="15.75">
      <c r="V889" s="6"/>
      <c r="W889" s="6"/>
      <c r="X889" s="6"/>
    </row>
    <row r="890" spans="22:24" ht="15.75">
      <c r="V890" s="6"/>
      <c r="W890" s="6"/>
      <c r="X890" s="6"/>
    </row>
    <row r="891" spans="22:24" ht="15.75">
      <c r="V891" s="6"/>
      <c r="W891" s="6"/>
      <c r="X891" s="6"/>
    </row>
    <row r="892" spans="22:24" ht="15.75">
      <c r="V892" s="6"/>
      <c r="W892" s="6"/>
      <c r="X892" s="6"/>
    </row>
    <row r="893" spans="22:24" ht="15.75">
      <c r="V893" s="6"/>
      <c r="W893" s="6"/>
      <c r="X893" s="6"/>
    </row>
    <row r="894" spans="22:24" ht="15.75">
      <c r="V894" s="6"/>
      <c r="W894" s="6"/>
      <c r="X894" s="6"/>
    </row>
    <row r="895" spans="22:24" ht="15.75">
      <c r="V895" s="6"/>
      <c r="W895" s="6"/>
      <c r="X895" s="6"/>
    </row>
    <row r="896" spans="22:24" ht="15.75">
      <c r="V896" s="6"/>
      <c r="W896" s="6"/>
      <c r="X896" s="6"/>
    </row>
    <row r="897" spans="22:24" ht="15.75">
      <c r="V897" s="6"/>
      <c r="W897" s="6"/>
      <c r="X897" s="6"/>
    </row>
    <row r="898" spans="22:24" ht="15.75">
      <c r="V898" s="6"/>
      <c r="W898" s="6"/>
      <c r="X898" s="6"/>
    </row>
    <row r="899" spans="22:24" ht="15.75">
      <c r="V899" s="6"/>
      <c r="W899" s="6"/>
      <c r="X899" s="6"/>
    </row>
    <row r="900" spans="22:24" ht="15.75">
      <c r="V900" s="6"/>
      <c r="W900" s="6"/>
      <c r="X900" s="6"/>
    </row>
    <row r="901" spans="22:24" ht="15.75">
      <c r="V901" s="6"/>
      <c r="W901" s="6"/>
      <c r="X901" s="6"/>
    </row>
    <row r="902" spans="22:24" ht="15.75">
      <c r="V902" s="6"/>
      <c r="W902" s="6"/>
      <c r="X902" s="6"/>
    </row>
    <row r="903" spans="22:24" ht="15.75">
      <c r="V903" s="6"/>
      <c r="W903" s="6"/>
      <c r="X903" s="6"/>
    </row>
    <row r="904" spans="22:24" ht="15.75">
      <c r="V904" s="6"/>
      <c r="W904" s="6"/>
      <c r="X904" s="6"/>
    </row>
    <row r="905" spans="22:24" ht="15.75">
      <c r="V905" s="6"/>
      <c r="W905" s="6"/>
      <c r="X905" s="6"/>
    </row>
    <row r="906" spans="22:24" ht="15.75">
      <c r="V906" s="6"/>
      <c r="W906" s="6"/>
      <c r="X906" s="6"/>
    </row>
    <row r="907" spans="22:24" ht="15.75">
      <c r="V907" s="6"/>
      <c r="W907" s="6"/>
      <c r="X907" s="6"/>
    </row>
    <row r="908" spans="22:24" ht="15.75">
      <c r="V908" s="6"/>
      <c r="W908" s="6"/>
      <c r="X908" s="6"/>
    </row>
    <row r="909" spans="22:24" ht="15.75">
      <c r="V909" s="6"/>
      <c r="W909" s="6"/>
      <c r="X909" s="6"/>
    </row>
    <row r="910" spans="22:24" ht="15.75">
      <c r="V910" s="6"/>
      <c r="W910" s="6"/>
      <c r="X910" s="6"/>
    </row>
    <row r="911" spans="22:24" ht="15.75">
      <c r="V911" s="6"/>
      <c r="W911" s="6"/>
      <c r="X911" s="6"/>
    </row>
    <row r="912" spans="22:24" ht="15.75">
      <c r="V912" s="6"/>
      <c r="W912" s="6"/>
      <c r="X912" s="6"/>
    </row>
    <row r="913" spans="22:24" ht="15.75">
      <c r="V913" s="6"/>
      <c r="W913" s="6"/>
      <c r="X913" s="6"/>
    </row>
    <row r="914" spans="22:24" ht="15.75">
      <c r="V914" s="6"/>
      <c r="W914" s="6"/>
      <c r="X914" s="6"/>
    </row>
    <row r="915" spans="22:24" ht="15.75">
      <c r="V915" s="6"/>
      <c r="W915" s="6"/>
      <c r="X915" s="6"/>
    </row>
    <row r="916" spans="22:24" ht="15.75">
      <c r="V916" s="6"/>
      <c r="W916" s="6"/>
      <c r="X916" s="6"/>
    </row>
    <row r="917" spans="22:24" ht="15.75">
      <c r="V917" s="6"/>
      <c r="W917" s="6"/>
      <c r="X917" s="6"/>
    </row>
    <row r="918" spans="22:24" ht="15.75">
      <c r="V918" s="6"/>
      <c r="W918" s="6"/>
      <c r="X918" s="6"/>
    </row>
    <row r="919" spans="22:24" ht="15.75">
      <c r="V919" s="6"/>
      <c r="W919" s="6"/>
      <c r="X919" s="6"/>
    </row>
    <row r="920" spans="22:24" ht="15.75">
      <c r="V920" s="6"/>
      <c r="W920" s="6"/>
      <c r="X920" s="6"/>
    </row>
    <row r="921" spans="22:24" ht="15.75">
      <c r="V921" s="6"/>
      <c r="W921" s="6"/>
      <c r="X921" s="6"/>
    </row>
    <row r="922" spans="22:24" ht="15.75">
      <c r="V922" s="6"/>
      <c r="W922" s="6"/>
      <c r="X922" s="6"/>
    </row>
    <row r="923" spans="22:24" ht="15.75">
      <c r="V923" s="6"/>
      <c r="W923" s="6"/>
      <c r="X923" s="6"/>
    </row>
    <row r="924" spans="22:24" ht="15.75">
      <c r="V924" s="6"/>
      <c r="W924" s="6"/>
      <c r="X924" s="6"/>
    </row>
    <row r="925" spans="22:24" ht="15.75">
      <c r="V925" s="6"/>
      <c r="W925" s="6"/>
      <c r="X925" s="6"/>
    </row>
    <row r="926" spans="22:24" ht="15.75">
      <c r="V926" s="6"/>
      <c r="W926" s="6"/>
      <c r="X926" s="6"/>
    </row>
    <row r="927" spans="22:24" ht="15.75">
      <c r="V927" s="6"/>
      <c r="W927" s="6"/>
      <c r="X927" s="6"/>
    </row>
    <row r="928" spans="22:24" ht="15.75">
      <c r="V928" s="6"/>
      <c r="W928" s="6"/>
      <c r="X928" s="6"/>
    </row>
    <row r="929" spans="22:24" ht="15.75">
      <c r="V929" s="6"/>
      <c r="W929" s="6"/>
      <c r="X929" s="6"/>
    </row>
    <row r="930" spans="22:24" ht="15.75">
      <c r="V930" s="6"/>
      <c r="W930" s="6"/>
      <c r="X930" s="6"/>
    </row>
    <row r="931" spans="22:24" ht="15.75">
      <c r="V931" s="6"/>
      <c r="W931" s="6"/>
      <c r="X931" s="6"/>
    </row>
    <row r="932" spans="22:24" ht="15.75">
      <c r="V932" s="6"/>
      <c r="W932" s="6"/>
      <c r="X932" s="6"/>
    </row>
    <row r="933" spans="22:24" ht="15.75">
      <c r="V933" s="6"/>
      <c r="W933" s="6"/>
      <c r="X933" s="6"/>
    </row>
    <row r="934" spans="22:24" ht="15.75">
      <c r="V934" s="6"/>
      <c r="W934" s="6"/>
      <c r="X934" s="6"/>
    </row>
    <row r="935" spans="22:24" ht="15.75">
      <c r="V935" s="6"/>
      <c r="W935" s="6"/>
      <c r="X935" s="6"/>
    </row>
    <row r="936" spans="22:24" ht="15.75">
      <c r="V936" s="6"/>
      <c r="W936" s="6"/>
      <c r="X936" s="6"/>
    </row>
    <row r="937" spans="22:24" ht="15.75">
      <c r="V937" s="6"/>
      <c r="W937" s="6"/>
      <c r="X937" s="6"/>
    </row>
    <row r="938" spans="22:24" ht="15.75">
      <c r="V938" s="6"/>
      <c r="W938" s="6"/>
      <c r="X938" s="6"/>
    </row>
    <row r="939" spans="22:24" ht="15.75">
      <c r="V939" s="6"/>
      <c r="W939" s="6"/>
      <c r="X939" s="6"/>
    </row>
    <row r="940" spans="22:24" ht="15.75">
      <c r="V940" s="6"/>
      <c r="W940" s="6"/>
      <c r="X940" s="6"/>
    </row>
    <row r="941" spans="22:24" ht="15.75">
      <c r="V941" s="6"/>
      <c r="W941" s="6"/>
      <c r="X941" s="6"/>
    </row>
    <row r="942" spans="22:24" ht="15.75">
      <c r="V942" s="6"/>
      <c r="W942" s="6"/>
      <c r="X942" s="6"/>
    </row>
    <row r="943" spans="22:24" ht="15.75">
      <c r="V943" s="6"/>
      <c r="W943" s="6"/>
      <c r="X943" s="6"/>
    </row>
    <row r="944" spans="22:24" ht="15.75">
      <c r="V944" s="6"/>
      <c r="W944" s="6"/>
      <c r="X944" s="6"/>
    </row>
    <row r="945" spans="22:24" ht="15.75">
      <c r="V945" s="6"/>
      <c r="W945" s="6"/>
      <c r="X945" s="6"/>
    </row>
    <row r="946" spans="22:24" ht="15.75">
      <c r="V946" s="6"/>
      <c r="W946" s="6"/>
      <c r="X946" s="6"/>
    </row>
    <row r="947" spans="22:24" ht="15.75">
      <c r="V947" s="6"/>
      <c r="W947" s="6"/>
      <c r="X947" s="6"/>
    </row>
    <row r="948" spans="22:24" ht="15.75">
      <c r="V948" s="6"/>
      <c r="W948" s="6"/>
      <c r="X948" s="6"/>
    </row>
    <row r="949" spans="22:24" ht="15.75">
      <c r="V949" s="6"/>
      <c r="W949" s="6"/>
      <c r="X949" s="6"/>
    </row>
    <row r="950" spans="22:24" ht="15.75">
      <c r="V950" s="6"/>
      <c r="W950" s="6"/>
      <c r="X950" s="6"/>
    </row>
    <row r="951" spans="22:24" ht="15.75">
      <c r="V951" s="6"/>
      <c r="W951" s="6"/>
      <c r="X951" s="6"/>
    </row>
    <row r="952" spans="22:24" ht="15.75">
      <c r="V952" s="6"/>
      <c r="W952" s="6"/>
      <c r="X952" s="6"/>
    </row>
    <row r="953" spans="22:24" ht="15.75">
      <c r="V953" s="6"/>
      <c r="W953" s="6"/>
      <c r="X953" s="6"/>
    </row>
    <row r="954" spans="22:24" ht="15.75">
      <c r="V954" s="6"/>
      <c r="W954" s="6"/>
      <c r="X954" s="6"/>
    </row>
    <row r="955" spans="22:24" ht="15.75">
      <c r="V955" s="6"/>
      <c r="W955" s="6"/>
      <c r="X955" s="6"/>
    </row>
    <row r="956" spans="22:24" ht="15.75">
      <c r="V956" s="6"/>
      <c r="W956" s="6"/>
      <c r="X956" s="6"/>
    </row>
    <row r="957" spans="22:24" ht="15.75">
      <c r="V957" s="6"/>
      <c r="W957" s="6"/>
      <c r="X957" s="6"/>
    </row>
    <row r="958" spans="22:24" ht="15.75">
      <c r="V958" s="6"/>
      <c r="W958" s="6"/>
      <c r="X958" s="6"/>
    </row>
    <row r="959" spans="22:24" ht="15.75">
      <c r="V959" s="6"/>
      <c r="W959" s="6"/>
      <c r="X959" s="6"/>
    </row>
    <row r="960" spans="22:24" ht="15.75">
      <c r="V960" s="6"/>
      <c r="W960" s="6"/>
      <c r="X960" s="6"/>
    </row>
    <row r="961" spans="22:24" ht="15.75">
      <c r="V961" s="6"/>
      <c r="W961" s="6"/>
      <c r="X961" s="6"/>
    </row>
    <row r="962" spans="22:24" ht="15.75">
      <c r="V962" s="6"/>
      <c r="W962" s="6"/>
      <c r="X962" s="6"/>
    </row>
    <row r="963" spans="22:24" ht="15.75">
      <c r="V963" s="6"/>
      <c r="W963" s="6"/>
      <c r="X963" s="6"/>
    </row>
    <row r="964" spans="22:24" ht="15.75">
      <c r="V964" s="6"/>
      <c r="W964" s="6"/>
      <c r="X964" s="6"/>
    </row>
    <row r="965" spans="22:24" ht="15.75">
      <c r="V965" s="6"/>
      <c r="W965" s="6"/>
      <c r="X965" s="6"/>
    </row>
    <row r="966" spans="22:24" ht="15.75">
      <c r="V966" s="6"/>
      <c r="W966" s="6"/>
      <c r="X966" s="6"/>
    </row>
    <row r="967" spans="22:24" ht="15.75">
      <c r="V967" s="6"/>
      <c r="W967" s="6"/>
      <c r="X967" s="6"/>
    </row>
    <row r="968" spans="22:24" ht="15.75">
      <c r="V968" s="6"/>
      <c r="W968" s="6"/>
      <c r="X968" s="6"/>
    </row>
    <row r="969" spans="22:24" ht="15.75">
      <c r="V969" s="6"/>
      <c r="W969" s="6"/>
      <c r="X969" s="6"/>
    </row>
    <row r="970" spans="22:24" ht="15.75">
      <c r="V970" s="6"/>
      <c r="W970" s="6"/>
      <c r="X970" s="6"/>
    </row>
    <row r="971" spans="22:24" ht="15.75">
      <c r="V971" s="6"/>
      <c r="W971" s="6"/>
      <c r="X971" s="6"/>
    </row>
    <row r="972" spans="22:24" ht="15.75">
      <c r="V972" s="6"/>
      <c r="W972" s="6"/>
      <c r="X972" s="6"/>
    </row>
    <row r="973" spans="22:24" ht="15.75">
      <c r="V973" s="6"/>
      <c r="W973" s="6"/>
      <c r="X973" s="6"/>
    </row>
    <row r="974" spans="22:24" ht="15.75">
      <c r="V974" s="6"/>
      <c r="W974" s="6"/>
      <c r="X974" s="6"/>
    </row>
    <row r="975" spans="22:24" ht="15.75">
      <c r="V975" s="6"/>
      <c r="W975" s="6"/>
      <c r="X975" s="6"/>
    </row>
    <row r="976" spans="22:24" ht="15.75">
      <c r="V976" s="6"/>
      <c r="W976" s="6"/>
      <c r="X976" s="6"/>
    </row>
    <row r="977" spans="22:24" ht="15.75">
      <c r="V977" s="6"/>
      <c r="W977" s="6"/>
      <c r="X977" s="6"/>
    </row>
    <row r="978" spans="22:24" ht="15.75">
      <c r="V978" s="6"/>
      <c r="W978" s="6"/>
      <c r="X978" s="6"/>
    </row>
    <row r="979" spans="22:24" ht="15.75">
      <c r="V979" s="6"/>
      <c r="W979" s="6"/>
      <c r="X979" s="6"/>
    </row>
    <row r="980" spans="22:24" ht="15.75">
      <c r="V980" s="6"/>
      <c r="W980" s="6"/>
      <c r="X980" s="6"/>
    </row>
    <row r="981" spans="22:24" ht="15.75">
      <c r="V981" s="6"/>
      <c r="W981" s="6"/>
      <c r="X981" s="6"/>
    </row>
    <row r="982" spans="22:24" ht="15.75">
      <c r="V982" s="6"/>
      <c r="W982" s="6"/>
      <c r="X982" s="6"/>
    </row>
    <row r="983" spans="22:24" ht="15.75">
      <c r="V983" s="6"/>
      <c r="W983" s="6"/>
      <c r="X983" s="6"/>
    </row>
    <row r="984" spans="22:24" ht="15.75">
      <c r="V984" s="6"/>
      <c r="W984" s="6"/>
      <c r="X984" s="6"/>
    </row>
    <row r="985" spans="22:24" ht="15.75">
      <c r="V985" s="6"/>
      <c r="W985" s="6"/>
      <c r="X985" s="6"/>
    </row>
    <row r="986" spans="22:24" ht="15.75">
      <c r="V986" s="6"/>
      <c r="W986" s="6"/>
      <c r="X986" s="6"/>
    </row>
    <row r="987" spans="22:24" ht="15.75">
      <c r="V987" s="6"/>
      <c r="W987" s="6"/>
      <c r="X987" s="6"/>
    </row>
    <row r="988" spans="22:24" ht="15.75">
      <c r="V988" s="6"/>
      <c r="W988" s="6"/>
      <c r="X988" s="6"/>
    </row>
    <row r="989" spans="22:24" ht="15.75">
      <c r="V989" s="6"/>
      <c r="W989" s="6"/>
      <c r="X989" s="6"/>
    </row>
    <row r="990" spans="22:24" ht="15.75">
      <c r="V990" s="6"/>
      <c r="W990" s="6"/>
      <c r="X990" s="6"/>
    </row>
    <row r="991" spans="22:24" ht="15.75">
      <c r="V991" s="6"/>
      <c r="W991" s="6"/>
      <c r="X991" s="6"/>
    </row>
    <row r="992" spans="22:24" ht="15.75">
      <c r="V992" s="6"/>
      <c r="W992" s="6"/>
      <c r="X992" s="6"/>
    </row>
    <row r="993" spans="22:24" ht="15.75">
      <c r="V993" s="6"/>
      <c r="W993" s="6"/>
      <c r="X993" s="6"/>
    </row>
    <row r="994" spans="22:24" ht="15.75">
      <c r="V994" s="6"/>
      <c r="W994" s="6"/>
      <c r="X994" s="6"/>
    </row>
    <row r="995" spans="22:24" ht="15.75">
      <c r="V995" s="6"/>
      <c r="W995" s="6"/>
      <c r="X995" s="6"/>
    </row>
    <row r="996" spans="22:24" ht="15.75">
      <c r="V996" s="6"/>
      <c r="W996" s="6"/>
      <c r="X996" s="6"/>
    </row>
    <row r="997" spans="22:24" ht="15.75">
      <c r="V997" s="6"/>
      <c r="W997" s="6"/>
      <c r="X997" s="6"/>
    </row>
    <row r="998" spans="22:24" ht="15.75">
      <c r="V998" s="6"/>
      <c r="W998" s="6"/>
      <c r="X998" s="6"/>
    </row>
    <row r="999" spans="22:24" ht="15.75">
      <c r="V999" s="6"/>
      <c r="W999" s="6"/>
      <c r="X999" s="6"/>
    </row>
    <row r="1000" spans="22:24" ht="15.75">
      <c r="V1000" s="6"/>
      <c r="W1000" s="6"/>
      <c r="X1000" s="6"/>
    </row>
    <row r="1001" spans="22:24" ht="15.75">
      <c r="V1001" s="6"/>
      <c r="W1001" s="6"/>
      <c r="X1001" s="6"/>
    </row>
    <row r="1002" spans="22:24" ht="15.75">
      <c r="V1002" s="6"/>
      <c r="W1002" s="6"/>
      <c r="X1002" s="6"/>
    </row>
    <row r="1003" spans="22:24" ht="15.75">
      <c r="V1003" s="6"/>
      <c r="W1003" s="6"/>
      <c r="X1003" s="6"/>
    </row>
  </sheetData>
  <sheetProtection/>
  <mergeCells count="30">
    <mergeCell ref="A7:U7"/>
    <mergeCell ref="N13:R13"/>
    <mergeCell ref="Q11:Q12"/>
    <mergeCell ref="R11:R12"/>
    <mergeCell ref="L11:L13"/>
    <mergeCell ref="W2:Y2"/>
    <mergeCell ref="B8:Y8"/>
    <mergeCell ref="B9:Y9"/>
    <mergeCell ref="E12:E13"/>
    <mergeCell ref="J12:J13"/>
    <mergeCell ref="M11:M13"/>
    <mergeCell ref="A54:C54"/>
    <mergeCell ref="A45:U45"/>
    <mergeCell ref="A53:F53"/>
    <mergeCell ref="T11:T13"/>
    <mergeCell ref="S11:S13"/>
    <mergeCell ref="H12:H13"/>
    <mergeCell ref="G12:G13"/>
    <mergeCell ref="K12:K13"/>
    <mergeCell ref="N11:N12"/>
    <mergeCell ref="A11:A13"/>
    <mergeCell ref="U11:U13"/>
    <mergeCell ref="P11:P12"/>
    <mergeCell ref="B12:B13"/>
    <mergeCell ref="C12:C13"/>
    <mergeCell ref="D12:D13"/>
    <mergeCell ref="B11:K11"/>
    <mergeCell ref="O11:O12"/>
    <mergeCell ref="I12:I13"/>
    <mergeCell ref="F12:F13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2016-04-01T09:58:25Z</cp:lastPrinted>
  <dcterms:created xsi:type="dcterms:W3CDTF">2001-04-13T11:24:39Z</dcterms:created>
  <dcterms:modified xsi:type="dcterms:W3CDTF">2016-04-01T09:58:33Z</dcterms:modified>
  <cp:category/>
  <cp:version/>
  <cp:contentType/>
  <cp:contentStatus/>
</cp:coreProperties>
</file>