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calcMode="manual"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<sst xmlns="http://schemas.openxmlformats.org/spreadsheetml/2006/main" count="56" uniqueCount="52">
  <si>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</si>
  <si>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</si>
  <si>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</si>
  <si>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</si>
  <si>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</si>
  <si>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</si>
  <si>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</si>
  <si>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</si>
  <si>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</si>
  <si>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</si>
  <si>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</si>
  <si>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</si>
  <si>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</si>
  <si>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</si>
  <si>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</si>
  <si>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</si>
  <si>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</si>
  <si>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</si>
  <si>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</si>
  <si>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</si>
  <si>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</si>
  <si>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</si>
  <si>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</si>
  <si>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</si>
  <si>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</si>
  <si>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</si>
  <si>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</si>
  <si>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</si>
  <si>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</si>
  <si>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</si>
  <si>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</si>
  <si>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</si>
  <si>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</si>
  <si>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</si>
  <si>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</si>
  <si>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</si>
  <si>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</si>
  <si>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</si>
  <si>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</si>
  <si>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</si>
  <si>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</si>
  <si>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</si>
  <si>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</si>
  <si>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Краснопільський п/м 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</si>
  <si>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07-0/1548-2015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10.06.2018р.</t>
    </r>
  </si>
  <si>
    <t xml:space="preserve">Заступник начальника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</si>
  <si>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 Дереновський</t>
  </si>
  <si>
    <r>
      <t xml:space="preserve">з газопроводу </t>
    </r>
    <r>
      <rPr>
        <b/>
        <sz val="10"/>
        <rFont val="Arial"/>
        <family val="2"/>
      </rPr>
      <t>Пролетарська СПЗГ - Дніпропетровський п/в</t>
    </r>
    <r>
      <rPr>
        <sz val="10"/>
        <rFont val="Arial"/>
        <family val="2"/>
      </rPr>
      <t xml:space="preserve"> (</t>
    </r>
    <r>
      <rPr>
        <b/>
        <u val="single"/>
        <sz val="10"/>
        <rFont val="Arial"/>
        <family val="2"/>
      </rPr>
      <t>точка відбору - ГРС-2 м. Новомосковськ</t>
    </r>
    <r>
      <rPr>
        <sz val="10"/>
        <rFont val="Arial"/>
        <family val="2"/>
      </rPr>
      <t xml:space="preserve">)  за період з    </t>
    </r>
    <r>
      <rPr>
        <b/>
        <sz val="10"/>
        <rFont val="Arial"/>
        <family val="2"/>
      </rPr>
      <t>01.03.2016 по 31.03.2016 р.</t>
    </r>
  </si>
  <si>
    <t>відсутні</t>
  </si>
  <si>
    <t>Ю.В.Огородник</t>
  </si>
  <si>
    <t>В.о.завідувача лабораторії</t>
  </si>
  <si>
    <t>переданого УМГ "Харківтрансгаз" Запорізьким ЛВУМГ та прийнятого ПАТ "Дніпрогаз", ПАТ " Дніпропетровськгаз"    по ГРС 2 Новомосковськ, ГРС Спаське, ГРС Марьянівка, ГРС Гвардійське, ГРС Попасне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</si>
</sst>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9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1">
      <selection activeCell="L10" sqref="L10:L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6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24.75" customHeight="1">
      <c r="B7" s="47" t="s">
        <v>51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"/>
      <c r="AA7" s="4"/>
    </row>
    <row r="8" spans="2:27" ht="18" customHeight="1">
      <c r="B8" s="49" t="s">
        <v>47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"/>
      <c r="AA8" s="4"/>
    </row>
    <row r="9" spans="2:29" ht="32.25" customHeight="1">
      <c r="B9" s="62" t="s">
        <v>17</v>
      </c>
      <c r="C9" s="59" t="s">
        <v>33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67" t="s">
        <v>34</v>
      </c>
      <c r="P9" s="68"/>
      <c r="Q9" s="68"/>
      <c r="R9" s="69"/>
      <c r="S9" s="69"/>
      <c r="T9" s="70"/>
      <c r="U9" s="72" t="s">
        <v>30</v>
      </c>
      <c r="V9" s="75" t="s">
        <v>31</v>
      </c>
      <c r="W9" s="52" t="s">
        <v>39</v>
      </c>
      <c r="X9" s="52" t="s">
        <v>40</v>
      </c>
      <c r="Y9" s="52" t="s">
        <v>41</v>
      </c>
      <c r="Z9" s="4"/>
      <c r="AB9" s="5"/>
      <c r="AC9"/>
    </row>
    <row r="10" spans="2:29" ht="48.75" customHeight="1">
      <c r="B10" s="63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56" t="s">
        <v>28</v>
      </c>
      <c r="N10" s="56" t="s">
        <v>29</v>
      </c>
      <c r="O10" s="56" t="s">
        <v>13</v>
      </c>
      <c r="P10" s="53" t="s">
        <v>37</v>
      </c>
      <c r="Q10" s="56" t="s">
        <v>38</v>
      </c>
      <c r="R10" s="56" t="s">
        <v>14</v>
      </c>
      <c r="S10" s="56" t="s">
        <v>15</v>
      </c>
      <c r="T10" s="56" t="s">
        <v>16</v>
      </c>
      <c r="U10" s="73"/>
      <c r="V10" s="57"/>
      <c r="W10" s="52"/>
      <c r="X10" s="52"/>
      <c r="Y10" s="52"/>
      <c r="Z10" s="4"/>
      <c r="AB10" s="5"/>
      <c r="AC10"/>
    </row>
    <row r="11" spans="2:29" ht="15.75" customHeight="1">
      <c r="B11" s="6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7"/>
      <c r="N11" s="57"/>
      <c r="O11" s="57"/>
      <c r="P11" s="54"/>
      <c r="Q11" s="65"/>
      <c r="R11" s="57"/>
      <c r="S11" s="57"/>
      <c r="T11" s="57"/>
      <c r="U11" s="73"/>
      <c r="V11" s="57"/>
      <c r="W11" s="52"/>
      <c r="X11" s="52"/>
      <c r="Y11" s="52"/>
      <c r="Z11" s="4"/>
      <c r="AB11" s="5"/>
      <c r="AC11"/>
    </row>
    <row r="12" spans="2:29" ht="21" customHeight="1">
      <c r="B12" s="6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8"/>
      <c r="N12" s="58"/>
      <c r="O12" s="58"/>
      <c r="P12" s="55"/>
      <c r="Q12" s="66"/>
      <c r="R12" s="58"/>
      <c r="S12" s="58"/>
      <c r="T12" s="58"/>
      <c r="U12" s="74"/>
      <c r="V12" s="58"/>
      <c r="W12" s="52"/>
      <c r="X12" s="52"/>
      <c r="Y12" s="52"/>
      <c r="Z12" s="4"/>
      <c r="AB12" s="5"/>
      <c r="AC12"/>
    </row>
    <row r="13" spans="2:28" s="11" customFormat="1" ht="12.75">
      <c r="B13" s="7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8"/>
      <c r="S13" s="16"/>
      <c r="T13" s="16"/>
      <c r="U13" s="42"/>
      <c r="V13" s="36"/>
      <c r="W13" s="16"/>
      <c r="X13" s="9"/>
      <c r="Y13" s="9"/>
      <c r="AA13" s="12">
        <f aca="true" t="shared" si="0" ref="AA13:AA25">SUM(C13:N13)</f>
        <v>0</v>
      </c>
      <c r="AB13" s="13" t="str">
        <f>IF(AA13=100,"ОК"," ")</f>
        <v> </v>
      </c>
    </row>
    <row r="14" spans="2:28" s="11" customFormat="1" ht="12.75">
      <c r="B14" s="7">
        <v>2</v>
      </c>
      <c r="C14" s="37">
        <v>92.1355</v>
      </c>
      <c r="D14" s="37">
        <v>4.1145</v>
      </c>
      <c r="E14" s="37">
        <v>1.2141</v>
      </c>
      <c r="F14" s="37">
        <v>0.1442</v>
      </c>
      <c r="G14" s="37">
        <v>0.2286</v>
      </c>
      <c r="H14" s="37">
        <v>0.0047</v>
      </c>
      <c r="I14" s="37">
        <v>0.0828</v>
      </c>
      <c r="J14" s="37">
        <v>0.0622</v>
      </c>
      <c r="K14" s="37">
        <v>0.1531</v>
      </c>
      <c r="L14" s="37">
        <v>0.0068</v>
      </c>
      <c r="M14" s="37">
        <v>1.4866</v>
      </c>
      <c r="N14" s="37">
        <v>0.367</v>
      </c>
      <c r="O14" s="37">
        <v>0.7329</v>
      </c>
      <c r="P14" s="40">
        <v>35.1586</v>
      </c>
      <c r="Q14" s="32">
        <v>8397</v>
      </c>
      <c r="R14" s="39">
        <v>38.9412</v>
      </c>
      <c r="S14" s="32">
        <v>9301</v>
      </c>
      <c r="T14" s="40">
        <v>49.9206</v>
      </c>
      <c r="U14" s="35">
        <v>-9.9</v>
      </c>
      <c r="V14" s="9">
        <v>-4.2</v>
      </c>
      <c r="W14" s="27"/>
      <c r="X14" s="9">
        <v>0.0004</v>
      </c>
      <c r="Y14" s="9">
        <v>0.0001</v>
      </c>
      <c r="AA14" s="12">
        <f t="shared" si="0"/>
        <v>100.0001</v>
      </c>
      <c r="AB14" s="13" t="str">
        <f>IF(AA14=100,"ОК"," ")</f>
        <v> </v>
      </c>
    </row>
    <row r="15" spans="2:28" s="11" customFormat="1" ht="12.75">
      <c r="B15" s="7">
        <v>3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0"/>
      <c r="Q15" s="32"/>
      <c r="R15" s="39"/>
      <c r="S15" s="32"/>
      <c r="T15" s="41"/>
      <c r="U15" s="35"/>
      <c r="V15" s="9"/>
      <c r="W15" s="16"/>
      <c r="X15" s="9"/>
      <c r="Y15" s="9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7">
        <v>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9"/>
      <c r="Q16" s="32"/>
      <c r="R16" s="39"/>
      <c r="S16" s="32"/>
      <c r="T16" s="39"/>
      <c r="U16" s="9"/>
      <c r="V16" s="9"/>
      <c r="W16" s="16"/>
      <c r="X16" s="9"/>
      <c r="Y16" s="9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7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9"/>
      <c r="Q17" s="32"/>
      <c r="R17" s="39"/>
      <c r="S17" s="32"/>
      <c r="T17" s="39"/>
      <c r="U17" s="9"/>
      <c r="V17" s="9"/>
      <c r="W17" s="26"/>
      <c r="X17" s="9"/>
      <c r="Y17" s="9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7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9"/>
      <c r="Q18" s="32"/>
      <c r="R18" s="39"/>
      <c r="S18" s="32"/>
      <c r="T18" s="39"/>
      <c r="U18" s="9"/>
      <c r="V18" s="9"/>
      <c r="W18" s="26"/>
      <c r="X18" s="9"/>
      <c r="Y18" s="9"/>
      <c r="AA18" s="12">
        <f t="shared" si="0"/>
        <v>0</v>
      </c>
      <c r="AB18" s="13"/>
    </row>
    <row r="19" spans="2:28" s="11" customFormat="1" ht="12.75">
      <c r="B19" s="7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9"/>
      <c r="Q19" s="32"/>
      <c r="R19" s="39"/>
      <c r="S19" s="32"/>
      <c r="T19" s="39"/>
      <c r="U19" s="9"/>
      <c r="V19" s="9"/>
      <c r="W19" s="26"/>
      <c r="X19" s="9"/>
      <c r="Y19" s="9"/>
      <c r="AA19" s="12">
        <f t="shared" si="0"/>
        <v>0</v>
      </c>
      <c r="AB19" s="13"/>
    </row>
    <row r="20" spans="2:28" s="11" customFormat="1" ht="12.75">
      <c r="B20" s="7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9"/>
      <c r="Q20" s="32"/>
      <c r="R20" s="39"/>
      <c r="S20" s="32"/>
      <c r="T20" s="39"/>
      <c r="U20" s="9"/>
      <c r="V20" s="9"/>
      <c r="W20" s="26"/>
      <c r="X20" s="9"/>
      <c r="Y20" s="9"/>
      <c r="AA20" s="12">
        <f t="shared" si="0"/>
        <v>0</v>
      </c>
      <c r="AB20" s="13"/>
    </row>
    <row r="21" spans="2:28" s="11" customFormat="1" ht="12.75">
      <c r="B21" s="7">
        <v>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9"/>
      <c r="Q21" s="8"/>
      <c r="R21" s="39"/>
      <c r="S21" s="32"/>
      <c r="T21" s="39"/>
      <c r="U21" s="9"/>
      <c r="V21" s="9"/>
      <c r="W21" s="16"/>
      <c r="X21" s="9"/>
      <c r="Y21" s="9"/>
      <c r="AA21" s="12">
        <f t="shared" si="0"/>
        <v>0</v>
      </c>
      <c r="AB21" s="13"/>
    </row>
    <row r="22" spans="2:28" s="11" customFormat="1" ht="12.75">
      <c r="B22" s="7">
        <v>10</v>
      </c>
      <c r="C22" s="33">
        <v>92.1439</v>
      </c>
      <c r="D22" s="34">
        <v>4.168</v>
      </c>
      <c r="E22" s="34">
        <v>1.256</v>
      </c>
      <c r="F22" s="34">
        <v>0.1507</v>
      </c>
      <c r="G22" s="34">
        <v>0.234</v>
      </c>
      <c r="H22" s="34">
        <v>0.0021</v>
      </c>
      <c r="I22" s="34">
        <v>0.0572</v>
      </c>
      <c r="J22" s="34">
        <v>0.0499</v>
      </c>
      <c r="K22" s="34">
        <v>0.1145</v>
      </c>
      <c r="L22" s="34">
        <v>0.0082</v>
      </c>
      <c r="M22" s="34">
        <v>1.4515</v>
      </c>
      <c r="N22" s="34">
        <v>0.364</v>
      </c>
      <c r="O22" s="34">
        <v>0.7316</v>
      </c>
      <c r="P22" s="40">
        <v>35.1241</v>
      </c>
      <c r="Q22" s="32">
        <v>8389</v>
      </c>
      <c r="R22" s="39">
        <v>38.9047</v>
      </c>
      <c r="S22" s="32">
        <v>9292</v>
      </c>
      <c r="T22" s="41">
        <v>49.9171</v>
      </c>
      <c r="U22" s="9">
        <v>-13.6</v>
      </c>
      <c r="V22" s="9">
        <v>-3.3</v>
      </c>
      <c r="W22" s="26" t="s">
        <v>48</v>
      </c>
      <c r="X22" s="9">
        <v>0.0003</v>
      </c>
      <c r="Y22" s="9">
        <v>0.0001</v>
      </c>
      <c r="AA22" s="12">
        <f t="shared" si="0"/>
        <v>100</v>
      </c>
      <c r="AB22" s="13"/>
    </row>
    <row r="23" spans="2:28" s="11" customFormat="1" ht="12.75">
      <c r="B23" s="7">
        <v>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9"/>
      <c r="Q23" s="8"/>
      <c r="R23" s="39"/>
      <c r="S23" s="32"/>
      <c r="T23" s="39"/>
      <c r="U23" s="9"/>
      <c r="V23" s="9"/>
      <c r="W23" s="16"/>
      <c r="X23" s="9"/>
      <c r="Y23" s="9"/>
      <c r="AA23" s="12">
        <f t="shared" si="0"/>
        <v>0</v>
      </c>
      <c r="AB23" s="13"/>
    </row>
    <row r="24" spans="2:28" s="11" customFormat="1" ht="12.75">
      <c r="B24" s="7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9"/>
      <c r="Q24" s="8"/>
      <c r="R24" s="39"/>
      <c r="S24" s="32"/>
      <c r="T24" s="39"/>
      <c r="U24" s="9"/>
      <c r="V24" s="9"/>
      <c r="W24" s="26"/>
      <c r="X24" s="9"/>
      <c r="Y24" s="9"/>
      <c r="AA24" s="12">
        <f t="shared" si="0"/>
        <v>0</v>
      </c>
      <c r="AB24" s="13"/>
    </row>
    <row r="25" spans="2:28" s="11" customFormat="1" ht="12.75">
      <c r="B25" s="7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9"/>
      <c r="Q25" s="8"/>
      <c r="R25" s="39"/>
      <c r="S25" s="32"/>
      <c r="T25" s="39"/>
      <c r="U25" s="9"/>
      <c r="V25" s="9"/>
      <c r="W25" s="16"/>
      <c r="X25" s="9"/>
      <c r="Y25" s="9"/>
      <c r="AA25" s="12">
        <f t="shared" si="0"/>
        <v>0</v>
      </c>
      <c r="AB25" s="13"/>
    </row>
    <row r="26" spans="2:28" s="11" customFormat="1" ht="12.75">
      <c r="B26" s="7">
        <v>14</v>
      </c>
      <c r="C26" s="15">
        <v>92.0743</v>
      </c>
      <c r="D26" s="15">
        <v>4.1837</v>
      </c>
      <c r="E26" s="15">
        <v>1.261</v>
      </c>
      <c r="F26" s="15">
        <v>0.1522</v>
      </c>
      <c r="G26" s="15">
        <v>0.2343</v>
      </c>
      <c r="H26" s="15">
        <v>0.0025</v>
      </c>
      <c r="I26" s="15">
        <v>0.0541</v>
      </c>
      <c r="J26" s="15">
        <v>0.0522</v>
      </c>
      <c r="K26" s="15">
        <v>0.1325</v>
      </c>
      <c r="L26" s="15">
        <v>0.0081</v>
      </c>
      <c r="M26" s="15">
        <v>1.4756</v>
      </c>
      <c r="N26" s="15">
        <v>0.3695</v>
      </c>
      <c r="O26" s="15">
        <v>0.7325</v>
      </c>
      <c r="P26" s="39">
        <v>35.1453</v>
      </c>
      <c r="Q26" s="32">
        <v>8394</v>
      </c>
      <c r="R26" s="39">
        <v>38.927</v>
      </c>
      <c r="S26" s="32">
        <v>9298</v>
      </c>
      <c r="T26" s="39">
        <v>49.9155</v>
      </c>
      <c r="U26" s="9">
        <v>-14.1</v>
      </c>
      <c r="V26" s="9">
        <v>-5.9</v>
      </c>
      <c r="W26" s="26"/>
      <c r="X26" s="9"/>
      <c r="Y26" s="9"/>
      <c r="AA26" s="12">
        <f aca="true" t="shared" si="1" ref="AA26:AA43">SUM(C26:N26)</f>
        <v>99.99999999999999</v>
      </c>
      <c r="AB26" s="13"/>
    </row>
    <row r="27" spans="2:28" s="11" customFormat="1" ht="12.75">
      <c r="B27" s="7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9"/>
      <c r="Q27" s="8"/>
      <c r="R27" s="39"/>
      <c r="S27" s="32"/>
      <c r="T27" s="39"/>
      <c r="U27" s="9"/>
      <c r="V27" s="9"/>
      <c r="W27" s="26"/>
      <c r="X27" s="9"/>
      <c r="Y27" s="15"/>
      <c r="AA27" s="12">
        <f t="shared" si="1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9"/>
      <c r="Q28" s="32"/>
      <c r="R28" s="39"/>
      <c r="S28" s="32"/>
      <c r="T28" s="39"/>
      <c r="U28" s="9"/>
      <c r="V28" s="9"/>
      <c r="W28" s="10"/>
      <c r="X28" s="9"/>
      <c r="Y28" s="15"/>
      <c r="AA28" s="12">
        <f t="shared" si="1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9"/>
      <c r="Q29" s="8"/>
      <c r="R29" s="39"/>
      <c r="S29" s="32"/>
      <c r="T29" s="39"/>
      <c r="U29" s="9"/>
      <c r="V29" s="9"/>
      <c r="W29" s="10"/>
      <c r="X29" s="9"/>
      <c r="Y29" s="15"/>
      <c r="AA29" s="12">
        <f t="shared" si="1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9"/>
      <c r="Q30" s="8"/>
      <c r="R30" s="39"/>
      <c r="S30" s="32"/>
      <c r="T30" s="39"/>
      <c r="U30" s="9"/>
      <c r="V30" s="9"/>
      <c r="W30" s="10"/>
      <c r="X30" s="9"/>
      <c r="Y30" s="15"/>
      <c r="AA30" s="12">
        <f t="shared" si="1"/>
        <v>0</v>
      </c>
      <c r="AB30" s="13"/>
    </row>
    <row r="31" spans="2:28" s="11" customFormat="1" ht="12.75">
      <c r="B31" s="14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9"/>
      <c r="Q31" s="8"/>
      <c r="R31" s="39"/>
      <c r="S31" s="32"/>
      <c r="T31" s="39"/>
      <c r="U31" s="9"/>
      <c r="V31" s="9"/>
      <c r="W31" s="10"/>
      <c r="X31" s="9"/>
      <c r="Y31" s="15"/>
      <c r="AA31" s="12">
        <f t="shared" si="1"/>
        <v>0</v>
      </c>
      <c r="AB31" s="13"/>
    </row>
    <row r="32" spans="2:28" s="11" customFormat="1" ht="12.75">
      <c r="B32" s="14">
        <v>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9"/>
      <c r="Q32" s="8"/>
      <c r="R32" s="39"/>
      <c r="S32" s="32"/>
      <c r="T32" s="39"/>
      <c r="U32" s="9"/>
      <c r="V32" s="9"/>
      <c r="W32" s="26"/>
      <c r="X32" s="9"/>
      <c r="Y32" s="15"/>
      <c r="AA32" s="12">
        <f t="shared" si="1"/>
        <v>0</v>
      </c>
      <c r="AB32" s="13"/>
    </row>
    <row r="33" spans="2:28" s="11" customFormat="1" ht="12.75">
      <c r="B33" s="14">
        <v>21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9"/>
      <c r="Q33" s="8"/>
      <c r="R33" s="39"/>
      <c r="S33" s="32"/>
      <c r="T33" s="39"/>
      <c r="U33" s="9">
        <v>-14.6</v>
      </c>
      <c r="V33" s="9">
        <v>-6.7</v>
      </c>
      <c r="W33" s="26"/>
      <c r="X33" s="9"/>
      <c r="Y33" s="15"/>
      <c r="AA33" s="12">
        <f t="shared" si="1"/>
        <v>0</v>
      </c>
      <c r="AB33" s="13"/>
    </row>
    <row r="34" spans="2:28" s="11" customFormat="1" ht="12.75">
      <c r="B34" s="14">
        <v>22</v>
      </c>
      <c r="C34" s="15">
        <v>92.1632</v>
      </c>
      <c r="D34" s="15">
        <v>4.1403</v>
      </c>
      <c r="E34" s="15">
        <v>1.2151</v>
      </c>
      <c r="F34" s="15">
        <v>0.1451</v>
      </c>
      <c r="G34" s="15">
        <v>0.2206</v>
      </c>
      <c r="H34" s="15">
        <v>0.0018</v>
      </c>
      <c r="I34" s="15">
        <v>0.0601</v>
      </c>
      <c r="J34" s="15">
        <v>0.049</v>
      </c>
      <c r="K34" s="15">
        <v>0.1222</v>
      </c>
      <c r="L34" s="15">
        <v>0.0087</v>
      </c>
      <c r="M34" s="15">
        <v>1.5081</v>
      </c>
      <c r="N34" s="15">
        <v>0.3658</v>
      </c>
      <c r="O34" s="15">
        <v>0.7312</v>
      </c>
      <c r="P34" s="39">
        <v>35.073</v>
      </c>
      <c r="Q34" s="32">
        <v>8377</v>
      </c>
      <c r="R34" s="39">
        <v>38.8491</v>
      </c>
      <c r="S34" s="32">
        <v>9279</v>
      </c>
      <c r="T34" s="39">
        <v>49.8596</v>
      </c>
      <c r="U34" s="9"/>
      <c r="V34" s="9"/>
      <c r="W34" s="10"/>
      <c r="X34" s="9"/>
      <c r="Y34" s="15"/>
      <c r="AA34" s="12">
        <f t="shared" si="1"/>
        <v>100.00000000000003</v>
      </c>
      <c r="AB34" s="13"/>
    </row>
    <row r="35" spans="2:28" s="11" customFormat="1" ht="12.75">
      <c r="B35" s="14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9"/>
      <c r="Q35" s="32"/>
      <c r="R35" s="39"/>
      <c r="S35" s="32"/>
      <c r="T35" s="39"/>
      <c r="U35" s="9"/>
      <c r="V35" s="9"/>
      <c r="W35" s="26"/>
      <c r="X35" s="9"/>
      <c r="Y35" s="15"/>
      <c r="AA35" s="12">
        <f t="shared" si="1"/>
        <v>0</v>
      </c>
      <c r="AB35" s="13"/>
    </row>
    <row r="36" spans="2:28" s="11" customFormat="1" ht="12.75">
      <c r="B36" s="14">
        <v>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9"/>
      <c r="Q36" s="32"/>
      <c r="R36" s="39"/>
      <c r="S36" s="32"/>
      <c r="T36" s="39"/>
      <c r="U36" s="9"/>
      <c r="V36" s="9"/>
      <c r="W36" s="16"/>
      <c r="X36" s="9"/>
      <c r="Y36" s="9"/>
      <c r="AA36" s="12">
        <f t="shared" si="1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9"/>
      <c r="Q37" s="32"/>
      <c r="R37" s="39"/>
      <c r="S37" s="32"/>
      <c r="T37" s="39"/>
      <c r="U37" s="9"/>
      <c r="V37" s="9"/>
      <c r="W37" s="26"/>
      <c r="X37" s="9"/>
      <c r="Y37" s="9"/>
      <c r="AA37" s="12">
        <f t="shared" si="1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9"/>
      <c r="Q38" s="32"/>
      <c r="R38" s="39"/>
      <c r="S38" s="32"/>
      <c r="T38" s="39"/>
      <c r="U38" s="9"/>
      <c r="V38" s="9"/>
      <c r="W38" s="26"/>
      <c r="X38" s="9"/>
      <c r="Y38" s="15"/>
      <c r="AA38" s="12">
        <f t="shared" si="1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9"/>
      <c r="Q39" s="32"/>
      <c r="R39" s="39"/>
      <c r="S39" s="32"/>
      <c r="T39" s="39"/>
      <c r="U39" s="9"/>
      <c r="V39" s="9"/>
      <c r="W39" s="26"/>
      <c r="X39" s="10"/>
      <c r="Y39" s="10"/>
      <c r="AA39" s="12">
        <f t="shared" si="1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9"/>
      <c r="Q40" s="32"/>
      <c r="R40" s="39"/>
      <c r="S40" s="32"/>
      <c r="T40" s="39"/>
      <c r="U40" s="9">
        <v>-14.3</v>
      </c>
      <c r="V40" s="9">
        <v>-6.2</v>
      </c>
      <c r="W40" s="26" t="s">
        <v>48</v>
      </c>
      <c r="X40" s="10"/>
      <c r="Y40" s="15"/>
      <c r="AA40" s="12">
        <f t="shared" si="1"/>
        <v>0</v>
      </c>
      <c r="AB40" s="13"/>
    </row>
    <row r="41" spans="2:28" s="11" customFormat="1" ht="12.75">
      <c r="B41" s="14">
        <v>29</v>
      </c>
      <c r="C41" s="15">
        <v>92.2554</v>
      </c>
      <c r="D41" s="15">
        <v>4.0603</v>
      </c>
      <c r="E41" s="15">
        <v>1.1989</v>
      </c>
      <c r="F41" s="15">
        <v>0.145</v>
      </c>
      <c r="G41" s="15">
        <v>0.2187</v>
      </c>
      <c r="H41" s="15">
        <v>0.0027</v>
      </c>
      <c r="I41" s="15">
        <v>0.0597</v>
      </c>
      <c r="J41" s="15">
        <v>0.0533</v>
      </c>
      <c r="K41" s="15">
        <v>0.1263</v>
      </c>
      <c r="L41" s="15">
        <v>0.0084</v>
      </c>
      <c r="M41" s="15">
        <v>1.5077</v>
      </c>
      <c r="N41" s="15">
        <v>0.3635</v>
      </c>
      <c r="O41" s="15">
        <v>0.7307</v>
      </c>
      <c r="P41" s="39">
        <v>35.0533</v>
      </c>
      <c r="Q41" s="32">
        <v>8372</v>
      </c>
      <c r="R41" s="39">
        <v>38.828</v>
      </c>
      <c r="S41" s="32">
        <v>9274</v>
      </c>
      <c r="T41" s="39">
        <v>49.8493</v>
      </c>
      <c r="U41" s="9"/>
      <c r="V41" s="9"/>
      <c r="W41" s="26"/>
      <c r="X41" s="10"/>
      <c r="Y41" s="15"/>
      <c r="AA41" s="12">
        <f t="shared" si="1"/>
        <v>99.99989999999998</v>
      </c>
      <c r="AB41" s="13"/>
    </row>
    <row r="42" spans="2:28" s="11" customFormat="1" ht="12.75">
      <c r="B42" s="14">
        <v>30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9"/>
      <c r="Q42" s="8"/>
      <c r="R42" s="39"/>
      <c r="S42" s="32"/>
      <c r="T42" s="39"/>
      <c r="U42" s="9"/>
      <c r="V42" s="9"/>
      <c r="W42" s="26"/>
      <c r="X42" s="10"/>
      <c r="Y42" s="15"/>
      <c r="AA42" s="12">
        <f t="shared" si="1"/>
        <v>0</v>
      </c>
      <c r="AB42" s="13"/>
    </row>
    <row r="43" spans="2:28" s="11" customFormat="1" ht="13.5" thickBot="1">
      <c r="B43" s="44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9"/>
      <c r="Q43" s="8"/>
      <c r="R43" s="39"/>
      <c r="S43" s="32"/>
      <c r="T43" s="39"/>
      <c r="U43" s="9"/>
      <c r="V43" s="9"/>
      <c r="W43" s="16"/>
      <c r="X43" s="10"/>
      <c r="Y43" s="15"/>
      <c r="AA43" s="12">
        <f t="shared" si="1"/>
        <v>0</v>
      </c>
      <c r="AB43" s="13"/>
    </row>
    <row r="44" spans="2:24" ht="12.75">
      <c r="B44" s="43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3:24" ht="12.7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5"/>
      <c r="R45" s="25"/>
      <c r="S45" s="25"/>
      <c r="T45" s="25"/>
      <c r="U45" s="25"/>
      <c r="V45" s="25"/>
      <c r="W45" s="25"/>
      <c r="X45" s="25"/>
    </row>
    <row r="46" spans="3:20" ht="12.75">
      <c r="C46" s="30" t="s">
        <v>45</v>
      </c>
      <c r="D46" s="28"/>
      <c r="E46" s="28"/>
      <c r="F46" s="28"/>
      <c r="G46" s="28"/>
      <c r="H46" s="28"/>
      <c r="I46" s="28"/>
      <c r="J46" s="28"/>
      <c r="K46" s="28" t="s">
        <v>46</v>
      </c>
      <c r="L46" s="28"/>
      <c r="M46" s="28"/>
      <c r="N46" s="28"/>
      <c r="O46" s="28"/>
      <c r="P46" s="28"/>
      <c r="Q46" s="28"/>
      <c r="R46" s="28"/>
      <c r="S46" s="28"/>
      <c r="T46" s="28"/>
    </row>
    <row r="47" spans="3:22" ht="12.75">
      <c r="C47" s="1" t="s">
        <v>35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0" t="s">
        <v>50</v>
      </c>
      <c r="D48" s="31"/>
      <c r="E48" s="31"/>
      <c r="F48" s="31"/>
      <c r="G48" s="31"/>
      <c r="H48" s="31"/>
      <c r="I48" s="31"/>
      <c r="J48" s="31"/>
      <c r="K48" s="28" t="s">
        <v>49</v>
      </c>
      <c r="L48" s="31"/>
      <c r="M48" s="31"/>
      <c r="N48" s="31"/>
      <c r="O48" s="31"/>
      <c r="P48" s="31"/>
      <c r="Q48" s="31"/>
      <c r="R48" s="31"/>
      <c r="S48" s="31"/>
      <c r="T48" s="31"/>
    </row>
    <row r="49" spans="3:22" ht="12.75">
      <c r="C49" s="1" t="s">
        <v>36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sheetProtection/>
  <mergeCells count="31">
    <mergeCell ref="C6:AA6"/>
    <mergeCell ref="F10:F12"/>
    <mergeCell ref="K10:K12"/>
    <mergeCell ref="H10:H12"/>
    <mergeCell ref="M10:M12"/>
    <mergeCell ref="J10:J12"/>
    <mergeCell ref="L10:L12"/>
    <mergeCell ref="Y9:Y12"/>
    <mergeCell ref="C44:X44"/>
    <mergeCell ref="U9:U12"/>
    <mergeCell ref="V9:V12"/>
    <mergeCell ref="W9:W12"/>
    <mergeCell ref="R10:R12"/>
    <mergeCell ref="G10:G12"/>
    <mergeCell ref="B9:B12"/>
    <mergeCell ref="Q10:Q12"/>
    <mergeCell ref="T10:T12"/>
    <mergeCell ref="N10:N12"/>
    <mergeCell ref="I10:I12"/>
    <mergeCell ref="S10:S12"/>
    <mergeCell ref="O9:T9"/>
    <mergeCell ref="W2:Y2"/>
    <mergeCell ref="B7:Y7"/>
    <mergeCell ref="B8:Y8"/>
    <mergeCell ref="D10:D12"/>
    <mergeCell ref="C10:C12"/>
    <mergeCell ref="X9:X12"/>
    <mergeCell ref="E10:E12"/>
    <mergeCell ref="P10:P12"/>
    <mergeCell ref="O10:O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2016-02-02T08:18:45Z</cp:lastPrinted>
  <dcterms:created xsi:type="dcterms:W3CDTF">2010-01-29T08:37:16Z</dcterms:created>
  <dcterms:modified xsi:type="dcterms:W3CDTF">2016-03-31T12:17:41Z</dcterms:modified>
  <cp:category/>
  <cp:version/>
  <cp:contentType/>
  <cp:contentStatus/>
</cp:coreProperties>
</file>