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calcMode="manual"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<sst xmlns="http://schemas.openxmlformats.org/spreadsheetml/2006/main" count="56" uniqueCount="52">
  <si>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</si>
  <si>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</si>
  <si>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</si>
  <si>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</si>
  <si>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</si>
  <si>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</si>
  <si>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</si>
  <si>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</si>
  <si>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</si>
  <si>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</si>
  <si>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</si>
  <si>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</si>
  <si>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</si>
  <si>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</si>
  <si>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</si>
  <si>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</si>
  <si>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</si>
  <si>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</si>
  <si>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</si>
  <si>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</si>
  <si>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</si>
  <si>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</si>
  <si>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</si>
  <si>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</si>
  <si>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</si>
  <si>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</si>
  <si>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</si>
  <si>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</si>
  <si>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</si>
  <si>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</si>
  <si>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</si>
  <si>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</si>
  <si>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</si>
  <si>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</si>
  <si>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</si>
  <si>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</si>
  <si>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</si>
  <si>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</si>
  <si>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</si>
  <si>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</si>
  <si>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</si>
  <si>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</si>
  <si>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</si>
  <si>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Куп'янське ЛВУМГ</t>
  </si>
  <si>
    <r>
      <t xml:space="preserve">Свідоцтво про атестацію </t>
    </r>
    <r>
      <rPr>
        <b/>
        <sz val="8"/>
        <rFont val="Arial"/>
        <family val="2"/>
      </rPr>
      <t>№ 100-360/2015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20.12.18 р.</t>
    </r>
  </si>
  <si>
    <t>Філія УМГ "Харківтрансгаз"</t>
  </si>
  <si>
    <t xml:space="preserve">                                                                   ПАСПОРТ ФІЗИКО-ХІМІЧНИХ ПАРАМЕТРІВ ПРИРОДНОГО ГАЗУ    19 - 9 ( лютий)</t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</si>
  <si>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</si>
  <si>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</si>
  <si>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 xml:space="preserve">               Зикін М.В.</t>
  </si>
  <si>
    <t>Носачова Л.М.</t>
  </si>
  <si>
    <t>Куп'янського ЛВУМГ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</si>
</sst>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3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/>
    </xf>
    <xf numFmtId="0" fontId="36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view="pageBreakPreview" zoomScaleSheetLayoutView="100" workbookViewId="0" topLeftCell="A7">
      <selection activeCell="T36" sqref="T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875" style="0" customWidth="1"/>
    <col min="18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8" t="s">
        <v>43</v>
      </c>
      <c r="C3" s="8"/>
      <c r="D3" s="8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32" ht="21.75" customHeight="1">
      <c r="B6" s="26"/>
      <c r="C6" s="65" t="s">
        <v>46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</row>
    <row r="7" spans="2:32" ht="18.75" customHeight="1">
      <c r="B7" s="67" t="s">
        <v>47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27"/>
      <c r="AF7" s="27"/>
    </row>
    <row r="8" spans="2:32" ht="18" customHeight="1">
      <c r="B8" s="72" t="s">
        <v>48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4"/>
      <c r="W8" s="73"/>
      <c r="X8" s="73"/>
      <c r="Y8" s="73"/>
      <c r="Z8" s="73"/>
      <c r="AA8" s="73"/>
      <c r="AB8" s="73"/>
      <c r="AC8" s="73"/>
      <c r="AD8" s="73"/>
      <c r="AE8" s="27"/>
      <c r="AF8" s="27"/>
    </row>
    <row r="9" spans="2:29" ht="32.25" customHeight="1">
      <c r="B9" s="51" t="s">
        <v>19</v>
      </c>
      <c r="C9" s="69" t="s">
        <v>37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1" t="s">
        <v>38</v>
      </c>
      <c r="P9" s="62"/>
      <c r="Q9" s="62"/>
      <c r="R9" s="63"/>
      <c r="S9" s="63"/>
      <c r="T9" s="64"/>
      <c r="U9" s="45" t="s">
        <v>35</v>
      </c>
      <c r="V9" s="48" t="s">
        <v>36</v>
      </c>
      <c r="W9" s="57" t="s">
        <v>32</v>
      </c>
      <c r="X9" s="57" t="s">
        <v>33</v>
      </c>
      <c r="Y9" s="57" t="s">
        <v>34</v>
      </c>
      <c r="Z9" s="4"/>
      <c r="AB9" s="7"/>
      <c r="AC9"/>
    </row>
    <row r="10" spans="2:29" ht="48.75" customHeight="1">
      <c r="B10" s="52"/>
      <c r="C10" s="58" t="s">
        <v>20</v>
      </c>
      <c r="D10" s="58" t="s">
        <v>21</v>
      </c>
      <c r="E10" s="58" t="s">
        <v>22</v>
      </c>
      <c r="F10" s="58" t="s">
        <v>23</v>
      </c>
      <c r="G10" s="58" t="s">
        <v>24</v>
      </c>
      <c r="H10" s="58" t="s">
        <v>25</v>
      </c>
      <c r="I10" s="58" t="s">
        <v>26</v>
      </c>
      <c r="J10" s="58" t="s">
        <v>27</v>
      </c>
      <c r="K10" s="58" t="s">
        <v>28</v>
      </c>
      <c r="L10" s="58" t="s">
        <v>29</v>
      </c>
      <c r="M10" s="54" t="s">
        <v>30</v>
      </c>
      <c r="N10" s="54" t="s">
        <v>31</v>
      </c>
      <c r="O10" s="54" t="s">
        <v>13</v>
      </c>
      <c r="P10" s="75" t="s">
        <v>14</v>
      </c>
      <c r="Q10" s="54" t="s">
        <v>16</v>
      </c>
      <c r="R10" s="54" t="s">
        <v>15</v>
      </c>
      <c r="S10" s="54" t="s">
        <v>17</v>
      </c>
      <c r="T10" s="54" t="s">
        <v>18</v>
      </c>
      <c r="U10" s="46"/>
      <c r="V10" s="49"/>
      <c r="W10" s="57"/>
      <c r="X10" s="57"/>
      <c r="Y10" s="57"/>
      <c r="Z10" s="4"/>
      <c r="AB10" s="7"/>
      <c r="AC10"/>
    </row>
    <row r="11" spans="2:29" ht="15.75" customHeight="1">
      <c r="B11" s="52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49"/>
      <c r="N11" s="49"/>
      <c r="O11" s="49"/>
      <c r="P11" s="76"/>
      <c r="Q11" s="55"/>
      <c r="R11" s="49"/>
      <c r="S11" s="49"/>
      <c r="T11" s="49"/>
      <c r="U11" s="46"/>
      <c r="V11" s="49"/>
      <c r="W11" s="57"/>
      <c r="X11" s="57"/>
      <c r="Y11" s="57"/>
      <c r="Z11" s="4"/>
      <c r="AB11" s="7"/>
      <c r="AC11"/>
    </row>
    <row r="12" spans="2:29" ht="21" customHeight="1">
      <c r="B12" s="5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0"/>
      <c r="N12" s="50"/>
      <c r="O12" s="50"/>
      <c r="P12" s="77"/>
      <c r="Q12" s="56"/>
      <c r="R12" s="50"/>
      <c r="S12" s="50"/>
      <c r="T12" s="50"/>
      <c r="U12" s="47"/>
      <c r="V12" s="50"/>
      <c r="W12" s="57"/>
      <c r="X12" s="57"/>
      <c r="Y12" s="57"/>
      <c r="Z12" s="4"/>
      <c r="AB12" s="7"/>
      <c r="AC12"/>
    </row>
    <row r="13" spans="2:28" s="9" customFormat="1" ht="12.75">
      <c r="B13" s="28">
        <v>1</v>
      </c>
      <c r="C13" s="29">
        <v>95.7458</v>
      </c>
      <c r="D13" s="29">
        <v>2.176</v>
      </c>
      <c r="E13" s="29">
        <v>0.6515</v>
      </c>
      <c r="F13" s="29">
        <v>0.0976</v>
      </c>
      <c r="G13" s="29">
        <v>0.1024</v>
      </c>
      <c r="H13" s="29">
        <v>0.0015</v>
      </c>
      <c r="I13" s="29">
        <v>0.0141</v>
      </c>
      <c r="J13" s="29">
        <v>0.0099</v>
      </c>
      <c r="K13" s="29">
        <v>0.0061</v>
      </c>
      <c r="L13" s="29">
        <v>0.0109</v>
      </c>
      <c r="M13" s="29">
        <v>1.043</v>
      </c>
      <c r="N13" s="29">
        <v>0.1411</v>
      </c>
      <c r="O13" s="29">
        <v>0.6998</v>
      </c>
      <c r="P13" s="42">
        <v>34.1282</v>
      </c>
      <c r="Q13" s="30">
        <v>8151</v>
      </c>
      <c r="R13" s="42">
        <v>37.8459</v>
      </c>
      <c r="S13" s="30">
        <v>8151</v>
      </c>
      <c r="T13" s="42">
        <v>49.6501</v>
      </c>
      <c r="U13" s="41">
        <v>-19.6</v>
      </c>
      <c r="V13" s="41">
        <v>-15.2</v>
      </c>
      <c r="W13" s="37"/>
      <c r="X13" s="31"/>
      <c r="Y13" s="41"/>
      <c r="AA13" s="10">
        <f>SUM(C13:N13)</f>
        <v>99.99990000000001</v>
      </c>
      <c r="AB13" s="11" t="str">
        <f>IF(AA13=100,"ОК"," ")</f>
        <v> </v>
      </c>
    </row>
    <row r="14" spans="2:28" s="9" customFormat="1" ht="12.75">
      <c r="B14" s="28">
        <v>2</v>
      </c>
      <c r="C14" s="29">
        <v>95.5437</v>
      </c>
      <c r="D14" s="29">
        <v>2.25</v>
      </c>
      <c r="E14" s="29">
        <v>0.6628</v>
      </c>
      <c r="F14" s="29">
        <v>0.0971</v>
      </c>
      <c r="G14" s="29">
        <v>0.1049</v>
      </c>
      <c r="H14" s="29">
        <v>0.004</v>
      </c>
      <c r="I14" s="29">
        <v>0.0165</v>
      </c>
      <c r="J14" s="29">
        <v>0.0108</v>
      </c>
      <c r="K14" s="29">
        <v>0.0061</v>
      </c>
      <c r="L14" s="29">
        <v>0.0115</v>
      </c>
      <c r="M14" s="29">
        <v>1.155</v>
      </c>
      <c r="N14" s="29">
        <v>0.1376</v>
      </c>
      <c r="O14" s="29">
        <v>0.7011</v>
      </c>
      <c r="P14" s="42">
        <v>34.1245</v>
      </c>
      <c r="Q14" s="30">
        <v>8151</v>
      </c>
      <c r="R14" s="42">
        <v>37.8404</v>
      </c>
      <c r="S14" s="30">
        <v>8151</v>
      </c>
      <c r="T14" s="42">
        <v>49.5984</v>
      </c>
      <c r="U14" s="41">
        <v>-12.5</v>
      </c>
      <c r="V14" s="41">
        <v>-10.5</v>
      </c>
      <c r="W14" s="38"/>
      <c r="X14" s="31"/>
      <c r="Y14" s="41"/>
      <c r="AA14" s="10">
        <f aca="true" t="shared" si="0" ref="AA14:AA43">SUM(C14:N14)</f>
        <v>100.00000000000001</v>
      </c>
      <c r="AB14" s="11" t="str">
        <f>IF(AA14=100,"ОК"," ")</f>
        <v>ОК</v>
      </c>
    </row>
    <row r="15" spans="2:28" s="9" customFormat="1" ht="12.75">
      <c r="B15" s="28">
        <v>3</v>
      </c>
      <c r="C15" s="29">
        <v>95.2692</v>
      </c>
      <c r="D15" s="29">
        <v>2.3288</v>
      </c>
      <c r="E15" s="29">
        <v>0.6975</v>
      </c>
      <c r="F15" s="29">
        <v>0.0986</v>
      </c>
      <c r="G15" s="29">
        <v>0.1115</v>
      </c>
      <c r="H15" s="29">
        <v>0.003</v>
      </c>
      <c r="I15" s="29">
        <v>0.0134</v>
      </c>
      <c r="J15" s="29">
        <v>0.0091</v>
      </c>
      <c r="K15" s="29">
        <v>0.0072</v>
      </c>
      <c r="L15" s="29">
        <v>0.0116</v>
      </c>
      <c r="M15" s="29">
        <v>1.3103</v>
      </c>
      <c r="N15" s="29">
        <v>0.1399</v>
      </c>
      <c r="O15" s="29">
        <v>0.7028</v>
      </c>
      <c r="P15" s="42">
        <v>34.1119</v>
      </c>
      <c r="Q15" s="30">
        <v>8147</v>
      </c>
      <c r="R15" s="42">
        <v>37.8249</v>
      </c>
      <c r="S15" s="30">
        <v>8147</v>
      </c>
      <c r="T15" s="42">
        <v>49.5178</v>
      </c>
      <c r="U15" s="41">
        <v>-20.1</v>
      </c>
      <c r="V15" s="41">
        <v>-15.2</v>
      </c>
      <c r="W15" s="38">
        <v>0</v>
      </c>
      <c r="X15" s="31"/>
      <c r="Y15" s="41"/>
      <c r="AA15" s="10">
        <f>SUM(C15:N15)</f>
        <v>100.00010000000002</v>
      </c>
      <c r="AB15" s="11" t="str">
        <f>IF(AA15=100,"ОК"," ")</f>
        <v> </v>
      </c>
    </row>
    <row r="16" spans="2:28" s="9" customFormat="1" ht="12.75">
      <c r="B16" s="28">
        <v>3</v>
      </c>
      <c r="C16" s="29">
        <v>95.1306</v>
      </c>
      <c r="D16" s="29">
        <v>2.3862</v>
      </c>
      <c r="E16" s="29">
        <v>0.7068</v>
      </c>
      <c r="F16" s="29">
        <v>0.0986</v>
      </c>
      <c r="G16" s="29">
        <v>0.113</v>
      </c>
      <c r="H16" s="29">
        <v>0.0031</v>
      </c>
      <c r="I16" s="29">
        <v>0.0169</v>
      </c>
      <c r="J16" s="29">
        <v>0.0113</v>
      </c>
      <c r="K16" s="29">
        <v>0.0076</v>
      </c>
      <c r="L16" s="29">
        <v>0.0112</v>
      </c>
      <c r="M16" s="29">
        <v>1.3696</v>
      </c>
      <c r="N16" s="29">
        <v>0.1451</v>
      </c>
      <c r="O16" s="29">
        <v>0.7038</v>
      </c>
      <c r="P16" s="42">
        <v>34.118</v>
      </c>
      <c r="Q16" s="30">
        <v>8149</v>
      </c>
      <c r="R16" s="42">
        <v>37.8306</v>
      </c>
      <c r="S16" s="30">
        <v>8149</v>
      </c>
      <c r="T16" s="42">
        <v>49.491</v>
      </c>
      <c r="U16" s="41"/>
      <c r="V16" s="41"/>
      <c r="W16" s="37"/>
      <c r="X16" s="31"/>
      <c r="Y16" s="41"/>
      <c r="AA16" s="10">
        <f t="shared" si="0"/>
        <v>100.00000000000003</v>
      </c>
      <c r="AB16" s="11" t="str">
        <f>IF(AA16=100,"ОК"," ")</f>
        <v>ОК</v>
      </c>
    </row>
    <row r="17" spans="2:28" s="9" customFormat="1" ht="12.75">
      <c r="B17" s="28">
        <v>4</v>
      </c>
      <c r="C17" s="29">
        <v>95.8232</v>
      </c>
      <c r="D17" s="29">
        <v>2.1816</v>
      </c>
      <c r="E17" s="29">
        <v>0.6757</v>
      </c>
      <c r="F17" s="29">
        <v>0.1024</v>
      </c>
      <c r="G17" s="29">
        <v>0.1094</v>
      </c>
      <c r="H17" s="29">
        <v>0.0019</v>
      </c>
      <c r="I17" s="29">
        <v>0.0181</v>
      </c>
      <c r="J17" s="29">
        <v>0.0123</v>
      </c>
      <c r="K17" s="29">
        <v>0.0074</v>
      </c>
      <c r="L17" s="29">
        <v>0.0125</v>
      </c>
      <c r="M17" s="29">
        <v>0.909</v>
      </c>
      <c r="N17" s="29">
        <v>0.1464</v>
      </c>
      <c r="O17" s="29">
        <v>0.6999</v>
      </c>
      <c r="P17" s="42">
        <v>34.2028</v>
      </c>
      <c r="Q17" s="30">
        <v>8169</v>
      </c>
      <c r="R17" s="42">
        <v>37.9274</v>
      </c>
      <c r="S17" s="30">
        <v>8169</v>
      </c>
      <c r="T17" s="42">
        <v>49.7525</v>
      </c>
      <c r="U17" s="41">
        <v>-18.9</v>
      </c>
      <c r="V17" s="41">
        <v>-14.1</v>
      </c>
      <c r="W17" s="39"/>
      <c r="X17" s="31"/>
      <c r="Y17" s="41"/>
      <c r="AA17" s="10">
        <f t="shared" si="0"/>
        <v>99.99990000000003</v>
      </c>
      <c r="AB17" s="11" t="str">
        <f>IF(AA17=100,"ОК"," ")</f>
        <v> </v>
      </c>
    </row>
    <row r="18" spans="2:28" s="9" customFormat="1" ht="12.75">
      <c r="B18" s="28">
        <v>5</v>
      </c>
      <c r="C18" s="29">
        <v>95.8977</v>
      </c>
      <c r="D18" s="29">
        <v>2.2281</v>
      </c>
      <c r="E18" s="29">
        <v>0.7089</v>
      </c>
      <c r="F18" s="29">
        <v>0.1113</v>
      </c>
      <c r="G18" s="29">
        <v>0.1148</v>
      </c>
      <c r="H18" s="29">
        <v>0.0037</v>
      </c>
      <c r="I18" s="29">
        <v>0.0177</v>
      </c>
      <c r="J18" s="29">
        <v>0.0122</v>
      </c>
      <c r="K18" s="29">
        <v>0.0064</v>
      </c>
      <c r="L18" s="29">
        <v>0.011</v>
      </c>
      <c r="M18" s="29">
        <v>0.7262</v>
      </c>
      <c r="N18" s="29">
        <v>0.1621</v>
      </c>
      <c r="O18" s="29">
        <v>0.7001</v>
      </c>
      <c r="P18" s="42">
        <v>34.2997</v>
      </c>
      <c r="Q18" s="30">
        <v>8192</v>
      </c>
      <c r="R18" s="42">
        <v>38.0335</v>
      </c>
      <c r="S18" s="30">
        <v>8192</v>
      </c>
      <c r="T18" s="42">
        <v>49.8853</v>
      </c>
      <c r="U18" s="41">
        <v>-19.9</v>
      </c>
      <c r="V18" s="41">
        <v>-15.4</v>
      </c>
      <c r="W18" s="39"/>
      <c r="X18" s="31"/>
      <c r="Y18" s="41"/>
      <c r="AA18" s="10">
        <f t="shared" si="0"/>
        <v>100.0001</v>
      </c>
      <c r="AB18" s="11"/>
    </row>
    <row r="19" spans="2:28" s="9" customFormat="1" ht="12.75">
      <c r="B19" s="28">
        <v>8</v>
      </c>
      <c r="C19" s="29">
        <v>95.3998</v>
      </c>
      <c r="D19" s="29">
        <v>2.4134</v>
      </c>
      <c r="E19" s="29">
        <v>0.7169</v>
      </c>
      <c r="F19" s="29">
        <v>0.1024</v>
      </c>
      <c r="G19" s="29">
        <v>0.1059</v>
      </c>
      <c r="H19" s="29">
        <v>0.0025</v>
      </c>
      <c r="I19" s="29">
        <v>0.0187</v>
      </c>
      <c r="J19" s="29">
        <v>0.012</v>
      </c>
      <c r="K19" s="29">
        <v>0.0062</v>
      </c>
      <c r="L19" s="29">
        <v>0.0124</v>
      </c>
      <c r="M19" s="29">
        <v>1.0273</v>
      </c>
      <c r="N19" s="29">
        <v>0.1825</v>
      </c>
      <c r="O19" s="29">
        <v>0.7027</v>
      </c>
      <c r="P19" s="42">
        <v>34.2299</v>
      </c>
      <c r="Q19" s="30">
        <v>8176</v>
      </c>
      <c r="R19" s="42">
        <v>37.9544</v>
      </c>
      <c r="S19" s="30">
        <v>8176</v>
      </c>
      <c r="T19" s="42">
        <v>49.6894</v>
      </c>
      <c r="U19" s="41">
        <v>-20.2</v>
      </c>
      <c r="V19" s="41">
        <v>-16.2</v>
      </c>
      <c r="W19" s="39"/>
      <c r="X19" s="31"/>
      <c r="Y19" s="41"/>
      <c r="AA19" s="10">
        <f t="shared" si="0"/>
        <v>100</v>
      </c>
      <c r="AB19" s="11"/>
    </row>
    <row r="20" spans="2:28" s="9" customFormat="1" ht="12.75">
      <c r="B20" s="28">
        <v>9</v>
      </c>
      <c r="C20" s="29">
        <v>95.4868</v>
      </c>
      <c r="D20" s="29">
        <v>2.3776</v>
      </c>
      <c r="E20" s="29">
        <v>0.7122</v>
      </c>
      <c r="F20" s="29">
        <v>0.1046</v>
      </c>
      <c r="G20" s="29">
        <v>0.108</v>
      </c>
      <c r="H20" s="29">
        <v>0.0019</v>
      </c>
      <c r="I20" s="29">
        <v>0.0181</v>
      </c>
      <c r="J20" s="29">
        <v>0.0118</v>
      </c>
      <c r="K20" s="29">
        <v>0.0067</v>
      </c>
      <c r="L20" s="29">
        <v>0.0115</v>
      </c>
      <c r="M20" s="29">
        <v>0.9959</v>
      </c>
      <c r="N20" s="29">
        <v>0.1649</v>
      </c>
      <c r="O20" s="29">
        <v>0.7021</v>
      </c>
      <c r="P20" s="42">
        <v>34.2373</v>
      </c>
      <c r="Q20" s="30">
        <v>8177</v>
      </c>
      <c r="R20" s="42">
        <v>37.963</v>
      </c>
      <c r="S20" s="30">
        <v>8177</v>
      </c>
      <c r="T20" s="42">
        <v>49.7211</v>
      </c>
      <c r="U20" s="41">
        <v>-15.9</v>
      </c>
      <c r="V20" s="41">
        <v>-14.3</v>
      </c>
      <c r="W20" s="39"/>
      <c r="X20" s="31"/>
      <c r="Y20" s="41"/>
      <c r="AA20" s="10">
        <f t="shared" si="0"/>
        <v>100.00000000000001</v>
      </c>
      <c r="AB20" s="11"/>
    </row>
    <row r="21" spans="2:28" s="9" customFormat="1" ht="12.75">
      <c r="B21" s="28">
        <v>10</v>
      </c>
      <c r="C21" s="29">
        <v>95.6088</v>
      </c>
      <c r="D21" s="29">
        <v>2.3632</v>
      </c>
      <c r="E21" s="29">
        <v>0.7044</v>
      </c>
      <c r="F21" s="29">
        <v>0.1046</v>
      </c>
      <c r="G21" s="29">
        <v>0.1086</v>
      </c>
      <c r="H21" s="29">
        <v>0.0021</v>
      </c>
      <c r="I21" s="29">
        <v>0.02</v>
      </c>
      <c r="J21" s="29">
        <v>0.0131</v>
      </c>
      <c r="K21" s="29">
        <v>0.0054</v>
      </c>
      <c r="L21" s="29">
        <v>0.0121</v>
      </c>
      <c r="M21" s="29">
        <v>0.8955</v>
      </c>
      <c r="N21" s="29">
        <v>0.1621</v>
      </c>
      <c r="O21" s="29">
        <v>0.7015</v>
      </c>
      <c r="P21" s="42">
        <v>34.2662</v>
      </c>
      <c r="Q21" s="30">
        <v>8184</v>
      </c>
      <c r="R21" s="42">
        <v>37.9953</v>
      </c>
      <c r="S21" s="30">
        <v>8184</v>
      </c>
      <c r="T21" s="42">
        <v>49.7864</v>
      </c>
      <c r="U21" s="41">
        <v>-22.9</v>
      </c>
      <c r="V21" s="41">
        <v>-18.9</v>
      </c>
      <c r="W21" s="37"/>
      <c r="X21" s="31"/>
      <c r="Y21" s="41"/>
      <c r="AA21" s="10">
        <f t="shared" si="0"/>
        <v>99.9999</v>
      </c>
      <c r="AB21" s="11"/>
    </row>
    <row r="22" spans="2:28" s="9" customFormat="1" ht="12.75">
      <c r="B22" s="28">
        <v>11</v>
      </c>
      <c r="C22" s="29">
        <v>95.499</v>
      </c>
      <c r="D22" s="29">
        <v>2.4</v>
      </c>
      <c r="E22" s="29">
        <v>0.7165</v>
      </c>
      <c r="F22" s="29">
        <v>0.1043</v>
      </c>
      <c r="G22" s="29">
        <v>0.1103</v>
      </c>
      <c r="H22" s="29">
        <v>0.0027</v>
      </c>
      <c r="I22" s="29">
        <v>0.0191</v>
      </c>
      <c r="J22" s="29">
        <v>0.0128</v>
      </c>
      <c r="K22" s="29">
        <v>0.0071</v>
      </c>
      <c r="L22" s="29">
        <v>0.012</v>
      </c>
      <c r="M22" s="29">
        <v>0.9592</v>
      </c>
      <c r="N22" s="29">
        <v>0.1569</v>
      </c>
      <c r="O22" s="29">
        <v>0.7022</v>
      </c>
      <c r="P22" s="42">
        <v>34.2652</v>
      </c>
      <c r="Q22" s="30">
        <v>8184</v>
      </c>
      <c r="R22" s="42">
        <v>37.9935</v>
      </c>
      <c r="S22" s="30">
        <v>8184</v>
      </c>
      <c r="T22" s="42">
        <v>49.7601</v>
      </c>
      <c r="U22" s="41">
        <v>-21.5</v>
      </c>
      <c r="V22" s="41">
        <v>-17.5</v>
      </c>
      <c r="W22" s="39"/>
      <c r="X22" s="31"/>
      <c r="Y22" s="41"/>
      <c r="AA22" s="10">
        <f t="shared" si="0"/>
        <v>99.99989999999997</v>
      </c>
      <c r="AB22" s="11"/>
    </row>
    <row r="23" spans="2:28" s="9" customFormat="1" ht="12.75">
      <c r="B23" s="28">
        <v>12</v>
      </c>
      <c r="C23" s="29">
        <v>95.4237</v>
      </c>
      <c r="D23" s="29">
        <v>2.4435</v>
      </c>
      <c r="E23" s="29">
        <v>0.7263</v>
      </c>
      <c r="F23" s="29">
        <v>0.1048</v>
      </c>
      <c r="G23" s="29">
        <v>0.1108</v>
      </c>
      <c r="H23" s="29">
        <v>0.0033</v>
      </c>
      <c r="I23" s="29">
        <v>0.0187</v>
      </c>
      <c r="J23" s="29">
        <v>0.0125</v>
      </c>
      <c r="K23" s="29">
        <v>0.0064</v>
      </c>
      <c r="L23" s="29">
        <v>0.0125</v>
      </c>
      <c r="M23" s="29">
        <v>0.9777</v>
      </c>
      <c r="N23" s="29">
        <v>0.1598</v>
      </c>
      <c r="O23" s="29">
        <v>0.7027</v>
      </c>
      <c r="P23" s="42">
        <v>34.274</v>
      </c>
      <c r="Q23" s="30">
        <v>8186</v>
      </c>
      <c r="R23" s="42">
        <v>38.0026</v>
      </c>
      <c r="S23" s="30">
        <v>8186</v>
      </c>
      <c r="T23" s="42">
        <v>49.7547</v>
      </c>
      <c r="U23" s="41">
        <v>-21.7</v>
      </c>
      <c r="V23" s="41">
        <v>-17.2</v>
      </c>
      <c r="W23" s="37"/>
      <c r="X23" s="31"/>
      <c r="Y23" s="41"/>
      <c r="AA23" s="10">
        <f t="shared" si="0"/>
        <v>99.99999999999999</v>
      </c>
      <c r="AB23" s="11"/>
    </row>
    <row r="24" spans="2:28" s="9" customFormat="1" ht="12.75">
      <c r="B24" s="28">
        <v>15</v>
      </c>
      <c r="C24" s="29">
        <v>95.6653</v>
      </c>
      <c r="D24" s="29">
        <v>2.3598</v>
      </c>
      <c r="E24" s="29">
        <v>0.7376</v>
      </c>
      <c r="F24" s="29">
        <v>0.1135</v>
      </c>
      <c r="G24" s="29">
        <v>0.1162</v>
      </c>
      <c r="H24" s="29">
        <v>0.0034</v>
      </c>
      <c r="I24" s="29">
        <v>0.0172</v>
      </c>
      <c r="J24" s="29">
        <v>0.0114</v>
      </c>
      <c r="K24" s="29">
        <v>0.0053</v>
      </c>
      <c r="L24" s="29">
        <v>0.0125</v>
      </c>
      <c r="M24" s="29">
        <v>0.8013</v>
      </c>
      <c r="N24" s="29">
        <v>0.1563</v>
      </c>
      <c r="O24" s="29">
        <v>0.7015</v>
      </c>
      <c r="P24" s="42">
        <v>34.3253</v>
      </c>
      <c r="Q24" s="30">
        <v>8198</v>
      </c>
      <c r="R24" s="42">
        <v>38.0599</v>
      </c>
      <c r="S24" s="30">
        <v>8198</v>
      </c>
      <c r="T24" s="42">
        <v>49.8693</v>
      </c>
      <c r="U24" s="41">
        <v>-23.6</v>
      </c>
      <c r="V24" s="41">
        <v>-17.7</v>
      </c>
      <c r="W24" s="39"/>
      <c r="X24" s="31"/>
      <c r="Y24" s="41"/>
      <c r="AA24" s="10">
        <f t="shared" si="0"/>
        <v>99.99980000000002</v>
      </c>
      <c r="AB24" s="11"/>
    </row>
    <row r="25" spans="2:28" s="9" customFormat="1" ht="12.75">
      <c r="B25" s="28">
        <v>16</v>
      </c>
      <c r="C25" s="29">
        <v>95.857</v>
      </c>
      <c r="D25" s="29">
        <v>2.258</v>
      </c>
      <c r="E25" s="29">
        <v>0.7128</v>
      </c>
      <c r="F25" s="29">
        <v>0.1108</v>
      </c>
      <c r="G25" s="29">
        <v>0.113</v>
      </c>
      <c r="H25" s="29">
        <v>0.0024</v>
      </c>
      <c r="I25" s="29">
        <v>0.0189</v>
      </c>
      <c r="J25" s="29">
        <v>0.0125</v>
      </c>
      <c r="K25" s="29">
        <v>0.0056</v>
      </c>
      <c r="L25" s="29">
        <v>0.0124</v>
      </c>
      <c r="M25" s="29">
        <v>0.7436</v>
      </c>
      <c r="N25" s="29">
        <v>0.1531</v>
      </c>
      <c r="O25" s="29">
        <v>0.7003</v>
      </c>
      <c r="P25" s="42">
        <v>34.3037</v>
      </c>
      <c r="Q25" s="30">
        <v>8193</v>
      </c>
      <c r="R25" s="42">
        <v>38.0376</v>
      </c>
      <c r="S25" s="30">
        <v>9085</v>
      </c>
      <c r="T25" s="42">
        <v>49.8852</v>
      </c>
      <c r="U25" s="41">
        <v>-11</v>
      </c>
      <c r="V25" s="41">
        <v>-8.1</v>
      </c>
      <c r="W25" s="37"/>
      <c r="X25" s="31"/>
      <c r="Y25" s="41"/>
      <c r="AA25" s="10">
        <f t="shared" si="0"/>
        <v>100.00009999999999</v>
      </c>
      <c r="AB25" s="11"/>
    </row>
    <row r="26" spans="2:28" s="9" customFormat="1" ht="12.75">
      <c r="B26" s="28">
        <v>17</v>
      </c>
      <c r="C26" s="29">
        <v>95.8188</v>
      </c>
      <c r="D26" s="29">
        <v>2.2843</v>
      </c>
      <c r="E26" s="29">
        <v>0.7195</v>
      </c>
      <c r="F26" s="29">
        <v>0.113</v>
      </c>
      <c r="G26" s="29">
        <v>0.1135</v>
      </c>
      <c r="H26" s="29">
        <v>0.0015</v>
      </c>
      <c r="I26" s="29">
        <v>0.0187</v>
      </c>
      <c r="J26" s="29">
        <v>0.0123</v>
      </c>
      <c r="K26" s="29">
        <v>0.0054</v>
      </c>
      <c r="L26" s="29">
        <v>0.0117</v>
      </c>
      <c r="M26" s="29">
        <v>0.7455</v>
      </c>
      <c r="N26" s="29">
        <v>0.1557</v>
      </c>
      <c r="O26" s="29">
        <v>0.7006</v>
      </c>
      <c r="P26" s="42">
        <v>34.3135</v>
      </c>
      <c r="Q26" s="30">
        <v>8196</v>
      </c>
      <c r="R26" s="42">
        <v>38.048</v>
      </c>
      <c r="S26" s="30">
        <v>9088</v>
      </c>
      <c r="T26" s="42">
        <v>49.8888</v>
      </c>
      <c r="U26" s="41">
        <v>-15.8</v>
      </c>
      <c r="V26" s="41">
        <v>-13.9</v>
      </c>
      <c r="W26" s="39"/>
      <c r="X26" s="31"/>
      <c r="Y26" s="41"/>
      <c r="AA26" s="10">
        <f t="shared" si="0"/>
        <v>99.99989999999998</v>
      </c>
      <c r="AB26" s="11"/>
    </row>
    <row r="27" spans="2:28" s="9" customFormat="1" ht="12.75">
      <c r="B27" s="28">
        <v>18</v>
      </c>
      <c r="C27" s="29">
        <v>95.4437</v>
      </c>
      <c r="D27" s="29">
        <v>2.4365</v>
      </c>
      <c r="E27" s="29">
        <v>0.7555</v>
      </c>
      <c r="F27" s="29">
        <v>0.1148</v>
      </c>
      <c r="G27" s="29">
        <v>0.1184</v>
      </c>
      <c r="H27" s="29">
        <v>0.0014</v>
      </c>
      <c r="I27" s="29">
        <v>0.0173</v>
      </c>
      <c r="J27" s="29">
        <v>0.0117</v>
      </c>
      <c r="K27" s="29">
        <v>0.007</v>
      </c>
      <c r="L27" s="29">
        <v>0.0117</v>
      </c>
      <c r="M27" s="29">
        <v>0.9223</v>
      </c>
      <c r="N27" s="29">
        <v>0.1597</v>
      </c>
      <c r="O27" s="29">
        <v>0.7029</v>
      </c>
      <c r="P27" s="42">
        <v>34.3163</v>
      </c>
      <c r="Q27" s="30">
        <v>8196</v>
      </c>
      <c r="R27" s="42">
        <v>38.0487</v>
      </c>
      <c r="S27" s="30">
        <v>9088</v>
      </c>
      <c r="T27" s="42">
        <v>49.8062</v>
      </c>
      <c r="U27" s="41">
        <v>-22.1</v>
      </c>
      <c r="V27" s="41">
        <v>-16.6</v>
      </c>
      <c r="W27" s="39"/>
      <c r="X27" s="31"/>
      <c r="Y27" s="41"/>
      <c r="AA27" s="10">
        <f t="shared" si="0"/>
        <v>100.00000000000003</v>
      </c>
      <c r="AB27" s="11" t="str">
        <f>IF(AA27=100,"ОК"," ")</f>
        <v>ОК</v>
      </c>
    </row>
    <row r="28" spans="2:28" s="9" customFormat="1" ht="12.75">
      <c r="B28" s="32">
        <v>19</v>
      </c>
      <c r="C28" s="29">
        <v>95.4206</v>
      </c>
      <c r="D28" s="29">
        <v>2.4555</v>
      </c>
      <c r="E28" s="29">
        <v>0.7486</v>
      </c>
      <c r="F28" s="29">
        <v>0.112</v>
      </c>
      <c r="G28" s="29">
        <v>0.118</v>
      </c>
      <c r="H28" s="29">
        <v>0.0007</v>
      </c>
      <c r="I28" s="29">
        <v>0.0157</v>
      </c>
      <c r="J28" s="29">
        <v>0.0111</v>
      </c>
      <c r="K28" s="29">
        <v>0.0075</v>
      </c>
      <c r="L28" s="29">
        <v>0.011</v>
      </c>
      <c r="M28" s="29">
        <v>0.9348</v>
      </c>
      <c r="N28" s="29">
        <v>0.1646</v>
      </c>
      <c r="O28" s="29">
        <v>0.7029</v>
      </c>
      <c r="P28" s="42">
        <v>34.3073</v>
      </c>
      <c r="Q28" s="30">
        <v>8194</v>
      </c>
      <c r="R28" s="42">
        <v>38.0389</v>
      </c>
      <c r="S28" s="30">
        <v>9085</v>
      </c>
      <c r="T28" s="42">
        <v>49.792</v>
      </c>
      <c r="U28" s="41">
        <v>-18.1</v>
      </c>
      <c r="V28" s="41">
        <v>-15.3</v>
      </c>
      <c r="W28" s="40"/>
      <c r="X28" s="31"/>
      <c r="Y28" s="41"/>
      <c r="AA28" s="10">
        <f t="shared" si="0"/>
        <v>100.00009999999995</v>
      </c>
      <c r="AB28" s="11" t="str">
        <f>IF(AA28=100,"ОК"," ")</f>
        <v> </v>
      </c>
    </row>
    <row r="29" spans="2:28" s="9" customFormat="1" ht="12.75">
      <c r="B29" s="32">
        <v>22</v>
      </c>
      <c r="C29" s="29">
        <v>95.8556</v>
      </c>
      <c r="D29" s="29">
        <v>2.2445</v>
      </c>
      <c r="E29" s="29">
        <v>0.7361</v>
      </c>
      <c r="F29" s="29">
        <v>0.1189</v>
      </c>
      <c r="G29" s="29">
        <v>0.129</v>
      </c>
      <c r="H29" s="29">
        <v>0.0013</v>
      </c>
      <c r="I29" s="29">
        <v>0.0223</v>
      </c>
      <c r="J29" s="29">
        <v>0.0168</v>
      </c>
      <c r="K29" s="29">
        <v>0.0103</v>
      </c>
      <c r="L29" s="29">
        <v>0.0118</v>
      </c>
      <c r="M29" s="29">
        <v>0.7</v>
      </c>
      <c r="N29" s="29">
        <v>0.1534</v>
      </c>
      <c r="O29" s="29">
        <v>0.701</v>
      </c>
      <c r="P29" s="42">
        <v>34.3585</v>
      </c>
      <c r="Q29" s="30">
        <v>8206</v>
      </c>
      <c r="R29" s="42">
        <v>38.097</v>
      </c>
      <c r="S29" s="30">
        <v>9099</v>
      </c>
      <c r="T29" s="42">
        <v>49.9383</v>
      </c>
      <c r="U29" s="41">
        <v>-22.1</v>
      </c>
      <c r="V29" s="41">
        <v>-16.6</v>
      </c>
      <c r="W29" s="40"/>
      <c r="X29" s="31"/>
      <c r="Y29" s="41"/>
      <c r="AA29" s="10">
        <f t="shared" si="0"/>
        <v>100</v>
      </c>
      <c r="AB29" s="11" t="str">
        <f>IF(AA29=100,"ОК"," ")</f>
        <v>ОК</v>
      </c>
    </row>
    <row r="30" spans="2:28" s="9" customFormat="1" ht="12.75">
      <c r="B30" s="32">
        <v>23</v>
      </c>
      <c r="C30" s="29">
        <v>95.939</v>
      </c>
      <c r="D30" s="29">
        <v>2.2551</v>
      </c>
      <c r="E30" s="29">
        <v>0.7161</v>
      </c>
      <c r="F30" s="29">
        <v>0.1147</v>
      </c>
      <c r="G30" s="29">
        <v>0.1131</v>
      </c>
      <c r="H30" s="29">
        <v>0.0016</v>
      </c>
      <c r="I30" s="29">
        <v>0.0186</v>
      </c>
      <c r="J30" s="29">
        <v>0.0126</v>
      </c>
      <c r="K30" s="29">
        <v>0.0068</v>
      </c>
      <c r="L30" s="29">
        <v>0.0111</v>
      </c>
      <c r="M30" s="29">
        <v>0.6584</v>
      </c>
      <c r="N30" s="29">
        <v>0.1529</v>
      </c>
      <c r="O30" s="29">
        <v>0.6999</v>
      </c>
      <c r="P30" s="42">
        <v>34.3372</v>
      </c>
      <c r="Q30" s="30">
        <v>8201</v>
      </c>
      <c r="R30" s="42">
        <v>38.0746</v>
      </c>
      <c r="S30" s="30">
        <v>9094</v>
      </c>
      <c r="T30" s="42">
        <v>49.9456</v>
      </c>
      <c r="U30" s="41">
        <v>-25</v>
      </c>
      <c r="V30" s="41">
        <v>-19.3</v>
      </c>
      <c r="W30" s="40">
        <v>0</v>
      </c>
      <c r="X30" s="31">
        <v>0.4</v>
      </c>
      <c r="Y30" s="41">
        <v>0.2</v>
      </c>
      <c r="AA30" s="10">
        <f t="shared" si="0"/>
        <v>100</v>
      </c>
      <c r="AB30" s="11"/>
    </row>
    <row r="31" spans="2:28" s="9" customFormat="1" ht="12.75">
      <c r="B31" s="32">
        <v>24</v>
      </c>
      <c r="C31" s="29">
        <v>95.9917</v>
      </c>
      <c r="D31" s="29">
        <v>2.2465</v>
      </c>
      <c r="E31" s="29">
        <v>0.7067</v>
      </c>
      <c r="F31" s="29">
        <v>0.113</v>
      </c>
      <c r="G31" s="29">
        <v>0.1107</v>
      </c>
      <c r="H31" s="29">
        <v>0.0009</v>
      </c>
      <c r="I31" s="29">
        <v>0.0185</v>
      </c>
      <c r="J31" s="29">
        <v>0.0126</v>
      </c>
      <c r="K31" s="29">
        <v>0.0069</v>
      </c>
      <c r="L31" s="29">
        <v>0.0112</v>
      </c>
      <c r="M31" s="29">
        <v>0.625</v>
      </c>
      <c r="N31" s="29">
        <v>0.1562</v>
      </c>
      <c r="O31" s="29">
        <v>0.6996</v>
      </c>
      <c r="P31" s="42">
        <v>34.3365</v>
      </c>
      <c r="Q31" s="30">
        <v>8201</v>
      </c>
      <c r="R31" s="42">
        <v>38.0742</v>
      </c>
      <c r="S31" s="30">
        <v>9094</v>
      </c>
      <c r="T31" s="42">
        <v>49.9584</v>
      </c>
      <c r="U31" s="41">
        <v>-24.8</v>
      </c>
      <c r="V31" s="41">
        <v>-19.7</v>
      </c>
      <c r="W31" s="40"/>
      <c r="X31" s="31"/>
      <c r="Y31" s="41"/>
      <c r="AA31" s="10">
        <f t="shared" si="0"/>
        <v>99.9999</v>
      </c>
      <c r="AB31" s="11"/>
    </row>
    <row r="32" spans="2:28" s="9" customFormat="1" ht="12.75">
      <c r="B32" s="32">
        <v>25</v>
      </c>
      <c r="C32" s="29">
        <v>95.0529</v>
      </c>
      <c r="D32" s="29">
        <v>2.6142</v>
      </c>
      <c r="E32" s="29">
        <v>0.7737</v>
      </c>
      <c r="F32" s="29">
        <v>0.1122</v>
      </c>
      <c r="G32" s="29">
        <v>0.1205</v>
      </c>
      <c r="H32" s="29">
        <v>0.0012</v>
      </c>
      <c r="I32" s="29">
        <v>0.0184</v>
      </c>
      <c r="J32" s="29">
        <v>0.0124</v>
      </c>
      <c r="K32" s="29">
        <v>0.0105</v>
      </c>
      <c r="L32" s="29">
        <v>0.0116</v>
      </c>
      <c r="M32" s="29">
        <v>1.1018</v>
      </c>
      <c r="N32" s="29">
        <v>0.1705</v>
      </c>
      <c r="O32" s="29">
        <v>0.7053</v>
      </c>
      <c r="P32" s="42">
        <v>34.3146</v>
      </c>
      <c r="Q32" s="30">
        <v>8196</v>
      </c>
      <c r="R32" s="42">
        <v>38.0444</v>
      </c>
      <c r="S32" s="30">
        <v>9087</v>
      </c>
      <c r="T32" s="42">
        <v>49.7154</v>
      </c>
      <c r="U32" s="31">
        <v>-26.3</v>
      </c>
      <c r="V32" s="31">
        <v>-20.4</v>
      </c>
      <c r="W32" s="39"/>
      <c r="X32" s="31"/>
      <c r="Y32" s="41"/>
      <c r="AA32" s="10">
        <f t="shared" si="0"/>
        <v>99.9999</v>
      </c>
      <c r="AB32" s="11"/>
    </row>
    <row r="33" spans="2:28" s="9" customFormat="1" ht="12.75">
      <c r="B33" s="32">
        <v>25</v>
      </c>
      <c r="C33" s="29">
        <v>95.6377</v>
      </c>
      <c r="D33" s="29">
        <v>2.3748</v>
      </c>
      <c r="E33" s="29">
        <v>0.7298</v>
      </c>
      <c r="F33" s="29">
        <v>0.113</v>
      </c>
      <c r="G33" s="29">
        <v>0.1139</v>
      </c>
      <c r="H33" s="29">
        <v>0.0018</v>
      </c>
      <c r="I33" s="29">
        <v>0.0188</v>
      </c>
      <c r="J33" s="29">
        <v>0.0124</v>
      </c>
      <c r="K33" s="29">
        <v>0.0069</v>
      </c>
      <c r="L33" s="29">
        <v>0.0122</v>
      </c>
      <c r="M33" s="29">
        <v>0.8135</v>
      </c>
      <c r="N33" s="29">
        <v>0.1652</v>
      </c>
      <c r="O33" s="29">
        <v>0.7017</v>
      </c>
      <c r="P33" s="42">
        <v>34.319</v>
      </c>
      <c r="Q33" s="30">
        <v>8197</v>
      </c>
      <c r="R33" s="42">
        <v>38.0529</v>
      </c>
      <c r="S33" s="30">
        <v>9089</v>
      </c>
      <c r="T33" s="42">
        <v>49.8539</v>
      </c>
      <c r="U33" s="31"/>
      <c r="V33" s="31"/>
      <c r="W33" s="39"/>
      <c r="X33" s="31"/>
      <c r="Y33" s="41"/>
      <c r="AA33" s="10">
        <f t="shared" si="0"/>
        <v>100</v>
      </c>
      <c r="AB33" s="11"/>
    </row>
    <row r="34" spans="2:28" s="9" customFormat="1" ht="12.75">
      <c r="B34" s="32">
        <v>26</v>
      </c>
      <c r="C34" s="29">
        <v>95.7712</v>
      </c>
      <c r="D34" s="29">
        <v>2.3433</v>
      </c>
      <c r="E34" s="29">
        <v>0.728</v>
      </c>
      <c r="F34" s="29">
        <v>0.1161</v>
      </c>
      <c r="G34" s="29">
        <v>0.1144</v>
      </c>
      <c r="H34" s="29">
        <v>0.0026</v>
      </c>
      <c r="I34" s="29">
        <v>0.0177</v>
      </c>
      <c r="J34" s="29">
        <v>0.0117</v>
      </c>
      <c r="K34" s="29">
        <v>0.0083</v>
      </c>
      <c r="L34" s="29">
        <v>0.0112</v>
      </c>
      <c r="M34" s="29">
        <v>0.7118</v>
      </c>
      <c r="N34" s="29">
        <v>0.1636</v>
      </c>
      <c r="O34" s="29">
        <v>0.7011</v>
      </c>
      <c r="P34" s="42">
        <v>34.3484</v>
      </c>
      <c r="Q34" s="30">
        <v>8203</v>
      </c>
      <c r="R34" s="42">
        <v>38.0858</v>
      </c>
      <c r="S34" s="30">
        <v>9097</v>
      </c>
      <c r="T34" s="42">
        <v>49.9202</v>
      </c>
      <c r="U34" s="31">
        <v>-25.9</v>
      </c>
      <c r="V34" s="31">
        <v>-19.5</v>
      </c>
      <c r="W34" s="37"/>
      <c r="X34" s="31"/>
      <c r="Y34" s="41"/>
      <c r="AA34" s="10">
        <f t="shared" si="0"/>
        <v>99.99990000000001</v>
      </c>
      <c r="AB34" s="11"/>
    </row>
    <row r="35" spans="2:28" s="9" customFormat="1" ht="12.75">
      <c r="B35" s="32">
        <v>29</v>
      </c>
      <c r="C35" s="29">
        <v>95.747</v>
      </c>
      <c r="D35" s="29">
        <v>2.3772</v>
      </c>
      <c r="E35" s="29">
        <v>0.7348</v>
      </c>
      <c r="F35" s="29">
        <v>0.1165</v>
      </c>
      <c r="G35" s="29">
        <v>0.1127</v>
      </c>
      <c r="H35" s="29">
        <v>0.001</v>
      </c>
      <c r="I35" s="29">
        <v>0.0174</v>
      </c>
      <c r="J35" s="29">
        <v>0.0115</v>
      </c>
      <c r="K35" s="29">
        <v>0.0077</v>
      </c>
      <c r="L35" s="29">
        <v>0.013</v>
      </c>
      <c r="M35" s="29">
        <v>0.6881</v>
      </c>
      <c r="N35" s="29">
        <v>0.1731</v>
      </c>
      <c r="O35" s="29">
        <v>0.7013</v>
      </c>
      <c r="P35" s="42">
        <v>34.36</v>
      </c>
      <c r="Q35" s="30">
        <v>8207</v>
      </c>
      <c r="R35" s="42">
        <v>38.0996</v>
      </c>
      <c r="S35" s="30">
        <v>9100</v>
      </c>
      <c r="T35" s="42">
        <v>49.9313</v>
      </c>
      <c r="U35" s="41">
        <v>-23</v>
      </c>
      <c r="V35" s="41">
        <v>-16.3</v>
      </c>
      <c r="W35" s="39"/>
      <c r="X35" s="31">
        <v>0.3</v>
      </c>
      <c r="Y35" s="41">
        <v>0</v>
      </c>
      <c r="AA35" s="10">
        <f t="shared" si="0"/>
        <v>100.00000000000003</v>
      </c>
      <c r="AB35" s="11"/>
    </row>
    <row r="36" spans="2:28" s="9" customFormat="1" ht="12.75">
      <c r="B36" s="32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2"/>
      <c r="Q36" s="30"/>
      <c r="R36" s="42"/>
      <c r="S36" s="30"/>
      <c r="T36" s="42"/>
      <c r="U36" s="41"/>
      <c r="V36" s="41"/>
      <c r="W36" s="37"/>
      <c r="X36" s="31"/>
      <c r="Y36" s="41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3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2"/>
      <c r="Q37" s="30"/>
      <c r="R37" s="42"/>
      <c r="S37" s="30"/>
      <c r="T37" s="42"/>
      <c r="U37" s="41"/>
      <c r="V37" s="41"/>
      <c r="W37" s="39"/>
      <c r="X37" s="31"/>
      <c r="Y37" s="41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32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2"/>
      <c r="Q38" s="30"/>
      <c r="R38" s="42"/>
      <c r="S38" s="30"/>
      <c r="T38" s="42"/>
      <c r="U38" s="41"/>
      <c r="V38" s="41"/>
      <c r="W38" s="39"/>
      <c r="X38" s="31"/>
      <c r="Y38" s="41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3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42"/>
      <c r="Q39" s="30"/>
      <c r="R39" s="42"/>
      <c r="S39" s="30"/>
      <c r="T39" s="42"/>
      <c r="U39" s="41"/>
      <c r="V39" s="41"/>
      <c r="W39" s="39"/>
      <c r="X39" s="33"/>
      <c r="Y39" s="40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32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2"/>
      <c r="Q40" s="30"/>
      <c r="R40" s="42"/>
      <c r="S40" s="30"/>
      <c r="T40" s="42"/>
      <c r="U40" s="41"/>
      <c r="V40" s="41"/>
      <c r="W40" s="39"/>
      <c r="X40" s="33"/>
      <c r="Y40" s="41"/>
      <c r="AA40" s="10">
        <f t="shared" si="0"/>
        <v>0</v>
      </c>
      <c r="AB40" s="11"/>
    </row>
    <row r="41" spans="2:28" s="9" customFormat="1" ht="12.75"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2"/>
      <c r="Q41" s="30"/>
      <c r="R41" s="42"/>
      <c r="S41" s="30"/>
      <c r="T41" s="42"/>
      <c r="U41" s="41"/>
      <c r="V41" s="41"/>
      <c r="W41" s="37"/>
      <c r="X41" s="33"/>
      <c r="Y41" s="41"/>
      <c r="AA41" s="10">
        <f t="shared" si="0"/>
        <v>0</v>
      </c>
      <c r="AB41" s="11"/>
    </row>
    <row r="42" spans="2:28" s="9" customFormat="1" ht="12.75"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42"/>
      <c r="Q42" s="30"/>
      <c r="R42" s="42"/>
      <c r="S42" s="30"/>
      <c r="T42" s="42"/>
      <c r="U42" s="41"/>
      <c r="V42" s="41"/>
      <c r="W42" s="39"/>
      <c r="X42" s="33"/>
      <c r="Y42" s="40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3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42"/>
      <c r="Q43" s="30"/>
      <c r="R43" s="42"/>
      <c r="S43" s="30"/>
      <c r="T43" s="42"/>
      <c r="U43" s="41"/>
      <c r="V43" s="41"/>
      <c r="W43" s="40"/>
      <c r="X43" s="33"/>
      <c r="Y43" s="40"/>
      <c r="AA43" s="10">
        <f t="shared" si="0"/>
        <v>0</v>
      </c>
      <c r="AB43" s="11" t="str">
        <f>IF(AA43=100,"ОК"," ")</f>
        <v> </v>
      </c>
    </row>
    <row r="44" spans="2:29" ht="12.7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21"/>
      <c r="AA44" s="5"/>
      <c r="AB44" s="6"/>
      <c r="AC44"/>
    </row>
    <row r="45" spans="3:24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3:24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0"/>
      <c r="R46" s="20"/>
      <c r="S46" s="20"/>
      <c r="T46" s="20"/>
      <c r="U46" s="20"/>
      <c r="V46" s="20"/>
      <c r="W46" s="20"/>
      <c r="X46" s="20"/>
    </row>
    <row r="47" spans="3:20" ht="15.75">
      <c r="C47" s="34" t="s">
        <v>41</v>
      </c>
      <c r="D47" s="34"/>
      <c r="E47" s="34" t="s">
        <v>51</v>
      </c>
      <c r="F47" s="34"/>
      <c r="G47" s="34"/>
      <c r="H47" s="34"/>
      <c r="I47" s="34"/>
      <c r="J47" s="34"/>
      <c r="K47" s="34" t="s">
        <v>49</v>
      </c>
      <c r="L47" s="34"/>
      <c r="M47" s="34"/>
      <c r="N47" s="35"/>
      <c r="O47" s="35"/>
      <c r="P47" s="35"/>
      <c r="Q47" s="35"/>
      <c r="R47" s="22"/>
      <c r="T47" s="36">
        <v>42429</v>
      </c>
    </row>
    <row r="48" spans="3:22" ht="12.75">
      <c r="C48" s="1" t="s">
        <v>39</v>
      </c>
      <c r="L48" s="2" t="s">
        <v>0</v>
      </c>
      <c r="P48" s="2" t="s">
        <v>1</v>
      </c>
      <c r="T48" s="2" t="s">
        <v>2</v>
      </c>
      <c r="U48" s="2"/>
      <c r="V48" s="2"/>
    </row>
    <row r="49" spans="2:20" ht="18" customHeight="1">
      <c r="B49" s="1"/>
      <c r="C49" s="34" t="s">
        <v>40</v>
      </c>
      <c r="D49" s="34"/>
      <c r="E49" s="34"/>
      <c r="F49" s="34" t="s">
        <v>51</v>
      </c>
      <c r="G49" s="34"/>
      <c r="H49" s="34"/>
      <c r="I49" s="34"/>
      <c r="J49" s="34"/>
      <c r="K49" s="34"/>
      <c r="L49" s="34" t="s">
        <v>50</v>
      </c>
      <c r="M49" s="34"/>
      <c r="N49" s="24"/>
      <c r="O49" s="25"/>
      <c r="P49" s="25"/>
      <c r="Q49" s="25"/>
      <c r="R49" s="25"/>
      <c r="S49" s="25"/>
      <c r="T49" s="36">
        <v>42429</v>
      </c>
    </row>
    <row r="50" spans="3:22" ht="12.75">
      <c r="C50" s="1" t="s">
        <v>42</v>
      </c>
      <c r="L50" s="2" t="s">
        <v>0</v>
      </c>
      <c r="P50" s="2" t="s">
        <v>1</v>
      </c>
      <c r="T50" s="2" t="s">
        <v>2</v>
      </c>
      <c r="U50" s="2"/>
      <c r="V50" s="2"/>
    </row>
    <row r="52" spans="3:25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</sheetData>
  <sheetProtection/>
  <mergeCells count="32">
    <mergeCell ref="F10:F12"/>
    <mergeCell ref="C10:C12"/>
    <mergeCell ref="N10:N12"/>
    <mergeCell ref="G10:G12"/>
    <mergeCell ref="K10:K12"/>
    <mergeCell ref="L10:L12"/>
    <mergeCell ref="I10:I12"/>
    <mergeCell ref="M10:M12"/>
    <mergeCell ref="W9:W12"/>
    <mergeCell ref="Y9:Y12"/>
    <mergeCell ref="P10:P12"/>
    <mergeCell ref="O10:O12"/>
    <mergeCell ref="W2:Y2"/>
    <mergeCell ref="D10:D12"/>
    <mergeCell ref="O9:T9"/>
    <mergeCell ref="C6:AF6"/>
    <mergeCell ref="B7:AD7"/>
    <mergeCell ref="C9:N9"/>
    <mergeCell ref="B8:AD8"/>
    <mergeCell ref="T10:T12"/>
    <mergeCell ref="R10:R12"/>
    <mergeCell ref="S10:S12"/>
    <mergeCell ref="C45:X45"/>
    <mergeCell ref="B44:X44"/>
    <mergeCell ref="U9:U12"/>
    <mergeCell ref="V9:V12"/>
    <mergeCell ref="B9:B12"/>
    <mergeCell ref="Q10:Q12"/>
    <mergeCell ref="X9:X12"/>
    <mergeCell ref="E10:E12"/>
    <mergeCell ref="H10:H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2016-02-29T09:38:07Z</cp:lastPrinted>
  <dcterms:created xsi:type="dcterms:W3CDTF">2010-01-29T08:37:16Z</dcterms:created>
  <dcterms:modified xsi:type="dcterms:W3CDTF">2016-02-29T09:48:16Z</dcterms:modified>
  <cp:category/>
  <cp:version/>
  <cp:contentType/>
  <cp:contentStatus/>
</cp:coreProperties>
</file>