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 Союз_11_10" sheetId="1" r:id="rId1"/>
    <sheet name="Оренбург_11_9" sheetId="2" r:id="rId2"/>
    <sheet name="Оренбург_ПАТ" sheetId="3" r:id="rId3"/>
    <sheet name="Рубіжне_11_8" sheetId="4" r:id="rId4"/>
    <sheet name="Рубіжне_ПАТ " sheetId="5" r:id="rId5"/>
    <sheet name="Лоскутівка" sheetId="6" r:id="rId6"/>
    <sheet name="Шебелинка" sheetId="7" r:id="rId7"/>
    <sheet name="Шебелинка_ПАТ" sheetId="8" r:id="rId8"/>
    <sheet name="Петровськ_ПАТ" sheetId="9" r:id="rId9"/>
    <sheet name="ПАТ_Новопсков" sheetId="10" r:id="rId10"/>
    <sheet name="ПАТ_Білолуцьк" sheetId="11" r:id="rId11"/>
    <sheet name="ПАТ_Старобільськ" sheetId="12" r:id="rId12"/>
    <sheet name="ПАТ Біловодськ" sheetId="13" r:id="rId13"/>
    <sheet name="ПАТ_Колядівка" sheetId="14" r:id="rId14"/>
    <sheet name="ПАТ_Марківка" sheetId="15" r:id="rId15"/>
    <sheet name="ПАТ_Щастя" sheetId="16" r:id="rId16"/>
    <sheet name="ПАТ_Воєводське" sheetId="17" r:id="rId17"/>
    <sheet name="Лист2" sheetId="18" state="hidden" r:id="rId18"/>
    <sheet name="Лист3" sheetId="19" state="hidden" r:id="rId19"/>
    <sheet name="Лист13" sheetId="20" r:id="rId20"/>
  </sheets>
  <definedNames>
    <definedName name="_Hlk21234135" localSheetId="0">' Союз_11_10'!#REF!</definedName>
    <definedName name="_Hlk21234135" localSheetId="5">'Лоскутівка'!#REF!</definedName>
    <definedName name="_Hlk21234135" localSheetId="1">'Оренбург_11_9'!#REF!</definedName>
    <definedName name="_Hlk21234135" localSheetId="2">'Оренбург_ПАТ'!#REF!</definedName>
    <definedName name="_Hlk21234135" localSheetId="12">'ПАТ Біловодськ'!#REF!</definedName>
    <definedName name="_Hlk21234135" localSheetId="10">'ПАТ_Білолуцьк'!#REF!</definedName>
    <definedName name="_Hlk21234135" localSheetId="16">'ПАТ_Воєводське'!#REF!</definedName>
    <definedName name="_Hlk21234135" localSheetId="13">'ПАТ_Колядівка'!#REF!</definedName>
    <definedName name="_Hlk21234135" localSheetId="14">'ПАТ_Марківка'!#REF!</definedName>
    <definedName name="_Hlk21234135" localSheetId="9">'ПАТ_Новопсков'!#REF!</definedName>
    <definedName name="_Hlk21234135" localSheetId="11">'ПАТ_Старобільськ'!#REF!</definedName>
    <definedName name="_Hlk21234135" localSheetId="15">'ПАТ_Щастя'!#REF!</definedName>
    <definedName name="_Hlk21234135" localSheetId="8">'Петровськ_ПАТ'!#REF!</definedName>
    <definedName name="_Hlk21234135" localSheetId="3">'Рубіжне_11_8'!#REF!</definedName>
    <definedName name="_Hlk21234135" localSheetId="4">'Рубіжне_ПАТ '!#REF!</definedName>
    <definedName name="_Hlk21234135" localSheetId="6">'Шебелинка'!#REF!</definedName>
    <definedName name="_Hlk21234135" localSheetId="7">'Шебелинка_ПАТ'!#REF!</definedName>
    <definedName name="OLE_LINK2" localSheetId="0">' Союз_11_10'!$W$10</definedName>
    <definedName name="OLE_LINK2" localSheetId="5">'Лоскутівка'!$W$10</definedName>
    <definedName name="OLE_LINK2" localSheetId="1">'Оренбург_11_9'!$W$10</definedName>
    <definedName name="OLE_LINK2" localSheetId="2">'Оренбург_ПАТ'!$W$10</definedName>
    <definedName name="OLE_LINK2" localSheetId="12">'ПАТ Біловодськ'!$W$10</definedName>
    <definedName name="OLE_LINK2" localSheetId="10">'ПАТ_Білолуцьк'!$W$10</definedName>
    <definedName name="OLE_LINK2" localSheetId="16">'ПАТ_Воєводське'!$W$10</definedName>
    <definedName name="OLE_LINK2" localSheetId="13">'ПАТ_Колядівка'!$W$10</definedName>
    <definedName name="OLE_LINK2" localSheetId="14">'ПАТ_Марківка'!$W$10</definedName>
    <definedName name="OLE_LINK2" localSheetId="9">'ПАТ_Новопсков'!$W$10</definedName>
    <definedName name="OLE_LINK2" localSheetId="11">'ПАТ_Старобільськ'!$W$10</definedName>
    <definedName name="OLE_LINK2" localSheetId="15">'ПАТ_Щастя'!$W$10</definedName>
    <definedName name="OLE_LINK2" localSheetId="8">'Петровськ_ПАТ'!$W$10</definedName>
    <definedName name="OLE_LINK2" localSheetId="3">'Рубіжне_11_8'!$W$10</definedName>
    <definedName name="OLE_LINK2" localSheetId="4">'Рубіжне_ПАТ '!$W$10</definedName>
    <definedName name="OLE_LINK2" localSheetId="6">'Шебелинка'!$W$10</definedName>
    <definedName name="OLE_LINK2" localSheetId="7">'Шебелинка_ПАТ'!$W$10</definedName>
    <definedName name="OLE_LINK3" localSheetId="0">' Союз_11_10'!$X$9</definedName>
    <definedName name="OLE_LINK3" localSheetId="5">'Лоскутівка'!$X$9</definedName>
    <definedName name="OLE_LINK3" localSheetId="1">'Оренбург_11_9'!$X$9</definedName>
    <definedName name="OLE_LINK3" localSheetId="2">'Оренбург_ПАТ'!$X$9</definedName>
    <definedName name="OLE_LINK3" localSheetId="12">'ПАТ Біловодськ'!$X$9</definedName>
    <definedName name="OLE_LINK3" localSheetId="10">'ПАТ_Білолуцьк'!$X$9</definedName>
    <definedName name="OLE_LINK3" localSheetId="16">'ПАТ_Воєводське'!$X$9</definedName>
    <definedName name="OLE_LINK3" localSheetId="13">'ПАТ_Колядівка'!$X$9</definedName>
    <definedName name="OLE_LINK3" localSheetId="14">'ПАТ_Марківка'!$X$9</definedName>
    <definedName name="OLE_LINK3" localSheetId="9">'ПАТ_Новопсков'!$X$9</definedName>
    <definedName name="OLE_LINK3" localSheetId="11">'ПАТ_Старобільськ'!$X$9</definedName>
    <definedName name="OLE_LINK3" localSheetId="15">'ПАТ_Щастя'!$X$9</definedName>
    <definedName name="OLE_LINK3" localSheetId="8">'Петровськ_ПАТ'!$X$9</definedName>
    <definedName name="OLE_LINK3" localSheetId="3">'Рубіжне_11_8'!$X$9</definedName>
    <definedName name="OLE_LINK3" localSheetId="4">'Рубіжне_ПАТ '!$X$9</definedName>
    <definedName name="OLE_LINK3" localSheetId="6">'Шебелинка'!$X$9</definedName>
    <definedName name="OLE_LINK3" localSheetId="7">'Шебелинка_ПАТ'!$X$9</definedName>
    <definedName name="OLE_LINK5" localSheetId="0">' Союз_11_10'!#REF!</definedName>
    <definedName name="OLE_LINK5" localSheetId="5">'Лоскутівка'!#REF!</definedName>
    <definedName name="OLE_LINK5" localSheetId="1">'Оренбург_11_9'!#REF!</definedName>
    <definedName name="OLE_LINK5" localSheetId="2">'Оренбург_ПАТ'!#REF!</definedName>
    <definedName name="OLE_LINK5" localSheetId="12">'ПАТ Біловодськ'!#REF!</definedName>
    <definedName name="OLE_LINK5" localSheetId="10">'ПАТ_Білолуцьк'!#REF!</definedName>
    <definedName name="OLE_LINK5" localSheetId="16">'ПАТ_Воєводське'!#REF!</definedName>
    <definedName name="OLE_LINK5" localSheetId="13">'ПАТ_Колядівка'!#REF!</definedName>
    <definedName name="OLE_LINK5" localSheetId="14">'ПАТ_Марківка'!#REF!</definedName>
    <definedName name="OLE_LINK5" localSheetId="9">'ПАТ_Новопсков'!#REF!</definedName>
    <definedName name="OLE_LINK5" localSheetId="11">'ПАТ_Старобільськ'!#REF!</definedName>
    <definedName name="OLE_LINK5" localSheetId="15">'ПАТ_Щастя'!#REF!</definedName>
    <definedName name="OLE_LINK5" localSheetId="8">'Петровськ_ПАТ'!#REF!</definedName>
    <definedName name="OLE_LINK5" localSheetId="3">'Рубіжне_11_8'!#REF!</definedName>
    <definedName name="OLE_LINK5" localSheetId="4">'Рубіжне_ПАТ '!#REF!</definedName>
    <definedName name="OLE_LINK5" localSheetId="6">'Шебелинка'!#REF!</definedName>
    <definedName name="OLE_LINK5" localSheetId="7">'Шебелинка_ПАТ'!#REF!</definedName>
    <definedName name="_xlnm.Print_Area" localSheetId="0">' Союз_11_10'!$A$1:$Y$50</definedName>
    <definedName name="_xlnm.Print_Area" localSheetId="5">'Лоскутівка'!$A$1:$Y$50</definedName>
    <definedName name="_xlnm.Print_Area" localSheetId="1">'Оренбург_11_9'!$A$1:$Y$50</definedName>
    <definedName name="_xlnm.Print_Area" localSheetId="2">'Оренбург_ПАТ'!$A$1:$Y$50</definedName>
    <definedName name="_xlnm.Print_Area" localSheetId="12">'ПАТ Біловодськ'!$A$1:$Y$50</definedName>
    <definedName name="_xlnm.Print_Area" localSheetId="10">'ПАТ_Білолуцьк'!$A$1:$Y$50</definedName>
    <definedName name="_xlnm.Print_Area" localSheetId="16">'ПАТ_Воєводське'!$A$1:$Y$50</definedName>
    <definedName name="_xlnm.Print_Area" localSheetId="13">'ПАТ_Колядівка'!$A$1:$Y$50</definedName>
    <definedName name="_xlnm.Print_Area" localSheetId="14">'ПАТ_Марківка'!$A$1:$Y$50</definedName>
    <definedName name="_xlnm.Print_Area" localSheetId="9">'ПАТ_Новопсков'!$A$1:$Y$50</definedName>
    <definedName name="_xlnm.Print_Area" localSheetId="11">'ПАТ_Старобільськ'!$A$1:$Y$50</definedName>
    <definedName name="_xlnm.Print_Area" localSheetId="15">'ПАТ_Щастя'!$A$1:$Y$50</definedName>
    <definedName name="_xlnm.Print_Area" localSheetId="8">'Петровськ_ПАТ'!$A$1:$Y$50</definedName>
    <definedName name="_xlnm.Print_Area" localSheetId="3">'Рубіжне_11_8'!$A$1:$Y$50</definedName>
    <definedName name="_xlnm.Print_Area" localSheetId="4">'Рубіжне_ПАТ '!$A$1:$Y$50</definedName>
    <definedName name="_xlnm.Print_Area" localSheetId="6">'Шебелинка'!$A$1:$Y$50</definedName>
    <definedName name="_xlnm.Print_Area" localSheetId="7">'Шебелинка_ПАТ'!$A$1:$Y$50</definedName>
  </definedNames>
  <calcPr fullCalcOnLoad="1"/>
</workbook>
</file>

<file path=xl/sharedStrings.xml><?xml version="1.0" encoding="utf-8"?>
<sst xmlns="http://schemas.openxmlformats.org/spreadsheetml/2006/main" count="839" uniqueCount="86">
  <si>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</si>
  <si>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</si>
  <si>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</si>
  <si>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</si>
  <si>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</si>
  <si>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</si>
  <si>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</si>
  <si>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</si>
  <si>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</si>
  <si>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</si>
  <si>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</si>
  <si>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</si>
  <si>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</si>
  <si>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</si>
  <si>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</si>
  <si>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</si>
  <si>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</si>
  <si>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</si>
  <si>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</si>
  <si>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</si>
  <si>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</si>
  <si>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</si>
  <si>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</si>
  <si>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</si>
  <si>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</si>
  <si>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</si>
  <si>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</si>
  <si>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</si>
  <si>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</si>
  <si>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</si>
  <si>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</si>
  <si>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</si>
  <si>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</si>
  <si>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</si>
  <si>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</si>
  <si>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>Новопсковського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</si>
  <si>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</rPr>
      <t>№ Рь 417/2014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31.12.2018р.</t>
    </r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</si>
  <si>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</si>
  <si>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</si>
  <si>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t>02.03.2016р.</t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</si>
  <si>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</si>
  <si>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</si>
  <si>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</si>
  <si>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</rPr>
      <t xml:space="preserve">№ 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31.12.2018р.</t>
    </r>
  </si>
  <si>
    <t>з газопроводу Оренбург - Новопсков за період з 01.02.2016р. по 29.02.2016р.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</si>
  <si>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</si>
  <si>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</si>
  <si>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з газопроводу  Новопсков - Лоскутівка за період з 01.02.2016р.  по 29.02.2016р.</t>
  </si>
  <si>
    <t xml:space="preserve">Новопсковський п/м Сєвєродонецького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</si>
  <si>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 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31.12.2018р.</t>
    </r>
  </si>
  <si>
    <t>з газопроводу  Новопсков - Шебелинка за період з 01.02.2016р. по 29.02.2016р.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</si>
  <si>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</si>
  <si>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Свідоцтво про атестацію </t>
    </r>
    <r>
      <rPr>
        <b/>
        <sz val="8"/>
        <rFont val="Arial"/>
        <family val="2"/>
      </rPr>
      <t xml:space="preserve">№Рь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 р.</t>
    </r>
  </si>
  <si>
    <t>з газопроводу Новопсков - Рубіжне за період з 01.02.2016 р. по 29.02.2016 р.</t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</si>
  <si>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</si>
  <si>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Свідоцтво про атестацію </t>
    </r>
    <r>
      <rPr>
        <b/>
        <sz val="8"/>
        <rFont val="Arial"/>
        <family val="2"/>
      </rPr>
      <t xml:space="preserve">№ Рь 417/2014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31.12.2018 р.</t>
    </r>
  </si>
  <si>
    <t>з газопроводу Петровськ - Новопсков за період з  01.02.2016р. по 29.02.2016р.</t>
  </si>
  <si>
    <t>з газопроводу Уренгой - Новопсков  за період з 01.02.2016 р. по 29.02.2016 р.</t>
  </si>
  <si>
    <t xml:space="preserve">переданого через ПВВГ "Союз" Новопсковського промислового майданчика Сєвєродонецького ЛВУМГ та прийнятого Первомайським ЛВУМГ   </t>
  </si>
  <si>
    <t xml:space="preserve">                                      переданого Сохрановським  ЛВУМГ  та прийнятого Новопсковським промисловим майданчиком Сєвєродонецького ЛВУМГ </t>
  </si>
  <si>
    <t xml:space="preserve">                                       з газопроводу  Оренбург - Новопсков  за період з 01.02.2016р. по 29.02.2016р.</t>
  </si>
  <si>
    <t xml:space="preserve">переданого через ПВВГ "Рубіжне" Новопсковського промислового майданчика Сєвєродонецького ЛВУМГ  та прийнятого Краматорським  ЛВУМГ   </t>
  </si>
  <si>
    <t xml:space="preserve">переданого  через ПВВГ "Лоскутівка" Новопсковського промислового майданчика та прийнятого Краматорським   ЛВУМГ </t>
  </si>
  <si>
    <t xml:space="preserve">переданого  через ПВВГ "Шебелинка" Новопсковського промислового майданчика Сєвєродонецького ЛВУМГ та прийнятого Первомайським ЛВУМГ </t>
  </si>
  <si>
    <t>з газопроводу Кр.Край-Серпухів 1н. за період з  01.02.2016р. по 29.02.2016р.</t>
  </si>
  <si>
    <t>з газопроводу Кр.Край-Серпухів 2 н. за період з  01.02.2016р. по 29.02.2016р.</t>
  </si>
  <si>
    <t>з газопроводу Ставрополь - Москва 2 н. за період з  01.02.2016р. по 29.02.2016р.</t>
  </si>
  <si>
    <t>відсутні</t>
  </si>
  <si>
    <t>01.03.2016р.</t>
  </si>
  <si>
    <t xml:space="preserve">переданого Новопсковським промисловим майданчиком Сєвєродонецького ЛВУМГ та прийнятого ПАТ "Луганськгаз" на ГРС смт Мілове, ГРС с. Просяне, ГРС с. Шелестівка </t>
  </si>
  <si>
    <t xml:space="preserve">переданого через ПВВГ "Рубіжне" Новопсковського промислового майданчика Сєвєродонецького ЛВУМГ  та прийнятого ПАТ "Луганськгаз" на ГРС с. Піски   </t>
  </si>
  <si>
    <t>переданого  через ПВВГ "Шебелинка" Новопсковського промислового майданчика Сєвєродонецького ЛВУМГ та прийнятого ПАТ "Луганськгаз" на ГРС с. Писарівка, ГРС смт Білокуракине</t>
  </si>
  <si>
    <t xml:space="preserve">переданого Новопсковським промисловим майданчиком Сєвєродонецького ЛВУ МГ та прийнятого ПАТ "Луганськгаз" на ГРС с. Камянка </t>
  </si>
  <si>
    <t>переданого Новопсковським промисловим майданчиком Сєвєродонецького ЛВУ МГ та прийнятого ПАТ "Луганськгаз" на ГРС смт Новопсков</t>
  </si>
  <si>
    <t>переданого Новопсковським промисловим майданчиком Сєвєродонецького ЛВУ МГ та прийнятого ПАТ "Луганськгаз" на ГРС смт Білолуцьк</t>
  </si>
  <si>
    <t>переданого Новопсковським промисловим майданчиком Сєвєродонецького ЛВУ МГ та прийнятого ПАТ "Луганськгаз" на ГРС м. Старобільськ, ГРС р.-п. Технікум, ГРС с. Бондарево,</t>
  </si>
  <si>
    <t>переданого Новопсковським промисловим майданчиком Сєвєродонецького ЛВУ МГ та прийнятого ПАТ "Луганськгаз" на  ГРС смт Біловодськ, ГРС р.-п. Мирний</t>
  </si>
  <si>
    <t>переданого Новопсковським промисловим майданчиком Сєвєродонецького ЛВУ МГ та прийнятого ПАТ "Луганськгаз" на ГРС с. Колядівка</t>
  </si>
  <si>
    <t>переданого Новопсковським промисловим майданчиком Сєвєродонецького ЛВУ МГ та прийнятого ПАТ "Луганськгаз" на ГРС смт Марківка, ГРС с. Лісна Поляна</t>
  </si>
  <si>
    <t>ГРС с. Червоний Жовтень,  ГРС к.-п. ім. Суворова,  ГРС к.-п. "Розквіт" з газопроводу Ставрополь - Москва 1н. за період з  01.02.2016р. по 29.02.2016р.</t>
  </si>
  <si>
    <t xml:space="preserve">переданого через ПВВГ Лозне Острогожським ЛВУМГ та прийнятого ПАТ "Луганськгаз"  на  ГРС с. Воєводське                                            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</si>
  <si>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0,010</t>
    </r>
  </si>
  <si>
    <t>ГРС с. Тецьке , ГРС с. Євсуг з газопроводу Кр.Край-Серпухів 1 н. за період з  01.02.2016р. по 29.02.2016р.</t>
  </si>
  <si>
    <t xml:space="preserve">переданого Новопсковським промисловим майданчиком Сєвєродонецького ЛВУ МГ та прийнятого ПАТ "Луганськгаз" на ГРС м.Щастя, ГРС м.Новоайдар, ГРС к.-п. Артема, ГРС с. Михайлюки,  </t>
  </si>
  <si>
    <t xml:space="preserve">Новопсковський п/м Сєвєродонецького  ЛВУМГ </t>
  </si>
  <si>
    <t>Новопсковський п/м Сєвєродонецького ЛВУМГ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</si>
</sst>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79" fontId="3" fillId="0" borderId="16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8">
      <selection activeCell="M40" sqref="M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48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52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</row>
    <row r="7" spans="2:27" ht="18.75" customHeight="1">
      <c r="B7" s="59" t="s">
        <v>58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57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63" t="s">
        <v>11</v>
      </c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1" t="s">
        <v>31</v>
      </c>
      <c r="P9" s="42"/>
      <c r="Q9" s="42"/>
      <c r="R9" s="43"/>
      <c r="S9" s="43"/>
      <c r="T9" s="44"/>
      <c r="U9" s="45" t="s">
        <v>27</v>
      </c>
      <c r="V9" s="49" t="s">
        <v>28</v>
      </c>
      <c r="W9" s="48" t="s">
        <v>24</v>
      </c>
      <c r="X9" s="48" t="s">
        <v>25</v>
      </c>
      <c r="Y9" s="48" t="s">
        <v>26</v>
      </c>
      <c r="Z9" s="4"/>
      <c r="AB9" s="7"/>
      <c r="AC9"/>
    </row>
    <row r="10" spans="2:29" ht="48.75" customHeight="1">
      <c r="B10" s="64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8" t="s">
        <v>22</v>
      </c>
      <c r="N10" s="38" t="s">
        <v>23</v>
      </c>
      <c r="O10" s="38" t="s">
        <v>5</v>
      </c>
      <c r="P10" s="5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46"/>
      <c r="V10" s="39"/>
      <c r="W10" s="48"/>
      <c r="X10" s="48"/>
      <c r="Y10" s="48"/>
      <c r="Z10" s="4"/>
      <c r="AB10" s="7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53"/>
      <c r="Q11" s="50"/>
      <c r="R11" s="39"/>
      <c r="S11" s="39"/>
      <c r="T11" s="39"/>
      <c r="U11" s="46"/>
      <c r="V11" s="39"/>
      <c r="W11" s="48"/>
      <c r="X11" s="48"/>
      <c r="Y11" s="48"/>
      <c r="Z11" s="4"/>
      <c r="AB11" s="7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54"/>
      <c r="Q12" s="51"/>
      <c r="R12" s="40"/>
      <c r="S12" s="40"/>
      <c r="T12" s="40"/>
      <c r="U12" s="47"/>
      <c r="V12" s="40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>
        <v>96.3871</v>
      </c>
      <c r="D13" s="17">
        <v>1.9446</v>
      </c>
      <c r="E13" s="17">
        <v>0.6077</v>
      </c>
      <c r="F13" s="17">
        <v>0.0954</v>
      </c>
      <c r="G13" s="17">
        <v>0.0931</v>
      </c>
      <c r="H13" s="17">
        <v>0.001</v>
      </c>
      <c r="I13" s="17">
        <v>0.019</v>
      </c>
      <c r="J13" s="17">
        <v>0.0125</v>
      </c>
      <c r="K13" s="17">
        <v>0.0078</v>
      </c>
      <c r="L13" s="17">
        <v>0.0084</v>
      </c>
      <c r="M13" s="17">
        <v>0.721</v>
      </c>
      <c r="N13" s="17">
        <v>0.1028</v>
      </c>
      <c r="O13" s="17">
        <v>0.6959</v>
      </c>
      <c r="P13" s="29">
        <v>34.164</v>
      </c>
      <c r="Q13" s="28">
        <v>8160</v>
      </c>
      <c r="R13" s="29">
        <v>37.872</v>
      </c>
      <c r="S13" s="11">
        <v>9046</v>
      </c>
      <c r="T13" s="29">
        <v>49.825</v>
      </c>
      <c r="U13" s="11">
        <v>-18.2</v>
      </c>
      <c r="V13" s="11"/>
      <c r="W13" s="18"/>
      <c r="X13" s="11"/>
      <c r="Y13" s="11"/>
      <c r="AA13" s="14">
        <f>SUM(C13:N13)</f>
        <v>100.00040000000001</v>
      </c>
      <c r="AB13" s="15" t="str">
        <f>IF(AA13=100,"ОК"," ")</f>
        <v> </v>
      </c>
    </row>
    <row r="14" spans="2:28" s="13" customFormat="1" ht="12.75">
      <c r="B14" s="9">
        <v>2</v>
      </c>
      <c r="C14" s="17">
        <v>96.4507</v>
      </c>
      <c r="D14" s="17">
        <v>1.8952</v>
      </c>
      <c r="E14" s="17">
        <v>0.5902</v>
      </c>
      <c r="F14" s="17">
        <v>0.0926</v>
      </c>
      <c r="G14" s="17">
        <v>0.0909</v>
      </c>
      <c r="H14" s="17">
        <v>0.0008</v>
      </c>
      <c r="I14" s="17">
        <v>0.0185</v>
      </c>
      <c r="J14" s="17">
        <v>0.0123</v>
      </c>
      <c r="K14" s="17">
        <v>0.0077</v>
      </c>
      <c r="L14" s="17">
        <v>0.0086</v>
      </c>
      <c r="M14" s="17">
        <v>0.7335</v>
      </c>
      <c r="N14" s="17">
        <v>0.0989</v>
      </c>
      <c r="O14" s="17">
        <v>0.6953</v>
      </c>
      <c r="P14" s="29">
        <v>34.135</v>
      </c>
      <c r="Q14" s="28">
        <v>8153</v>
      </c>
      <c r="R14" s="29">
        <v>37.84</v>
      </c>
      <c r="S14" s="11">
        <v>9038</v>
      </c>
      <c r="T14" s="29">
        <v>49.804</v>
      </c>
      <c r="U14" s="11">
        <v>-18.1</v>
      </c>
      <c r="V14" s="11"/>
      <c r="W14" s="22"/>
      <c r="X14" s="11"/>
      <c r="Y14" s="11"/>
      <c r="AA14" s="14">
        <f aca="true" t="shared" si="0" ref="AA14:AA43">SUM(C14:N14)</f>
        <v>99.99990000000001</v>
      </c>
      <c r="AB14" s="15" t="str">
        <f>IF(AA14=100,"ОК"," ")</f>
        <v> </v>
      </c>
    </row>
    <row r="15" spans="2:28" s="13" customFormat="1" ht="12.75">
      <c r="B15" s="9">
        <v>3</v>
      </c>
      <c r="C15" s="17">
        <v>96.3983</v>
      </c>
      <c r="D15" s="17">
        <v>1.9332</v>
      </c>
      <c r="E15" s="17">
        <v>0.608</v>
      </c>
      <c r="F15" s="17">
        <v>0.0958</v>
      </c>
      <c r="G15" s="17">
        <v>0.094</v>
      </c>
      <c r="H15" s="17">
        <v>0.0008</v>
      </c>
      <c r="I15" s="17">
        <v>0.0193</v>
      </c>
      <c r="J15" s="17">
        <v>0.0129</v>
      </c>
      <c r="K15" s="17">
        <v>0.0085</v>
      </c>
      <c r="L15" s="17">
        <v>0.0083</v>
      </c>
      <c r="M15" s="17">
        <v>0.7201</v>
      </c>
      <c r="N15" s="17">
        <v>0.1008</v>
      </c>
      <c r="O15" s="17">
        <v>0.6959</v>
      </c>
      <c r="P15" s="29">
        <v>34.165</v>
      </c>
      <c r="Q15" s="28">
        <v>8160</v>
      </c>
      <c r="R15" s="29">
        <v>37.873</v>
      </c>
      <c r="S15" s="11">
        <v>9046</v>
      </c>
      <c r="T15" s="29">
        <v>49.8273</v>
      </c>
      <c r="U15" s="11">
        <v>-19.4</v>
      </c>
      <c r="V15" s="11"/>
      <c r="W15" s="18"/>
      <c r="X15" s="11"/>
      <c r="Y15" s="11"/>
      <c r="AA15" s="14">
        <f t="shared" si="0"/>
        <v>100.00000000000001</v>
      </c>
      <c r="AB15" s="15" t="str">
        <f>IF(AA15=100,"ОК"," ")</f>
        <v>ОК</v>
      </c>
    </row>
    <row r="16" spans="2:28" s="13" customFormat="1" ht="12.75">
      <c r="B16" s="9">
        <v>4</v>
      </c>
      <c r="C16" s="17">
        <v>96.3707</v>
      </c>
      <c r="D16" s="17">
        <v>1.9573</v>
      </c>
      <c r="E16" s="17">
        <v>0.6083</v>
      </c>
      <c r="F16" s="17">
        <v>0.096</v>
      </c>
      <c r="G16" s="17">
        <v>0.0941</v>
      </c>
      <c r="H16" s="17">
        <v>0.0008</v>
      </c>
      <c r="I16" s="17">
        <v>0.0191</v>
      </c>
      <c r="J16" s="17">
        <v>0.0126</v>
      </c>
      <c r="K16" s="17">
        <v>0.0069</v>
      </c>
      <c r="L16" s="17">
        <v>0.0084</v>
      </c>
      <c r="M16" s="17">
        <v>0.7197</v>
      </c>
      <c r="N16" s="17">
        <v>0.1059</v>
      </c>
      <c r="O16" s="17">
        <v>0.696</v>
      </c>
      <c r="P16" s="29">
        <v>34.168</v>
      </c>
      <c r="Q16" s="28">
        <v>8161</v>
      </c>
      <c r="R16" s="29">
        <v>37.876</v>
      </c>
      <c r="S16" s="11">
        <v>9047</v>
      </c>
      <c r="T16" s="29">
        <v>49.826</v>
      </c>
      <c r="U16" s="11">
        <v>-17.9</v>
      </c>
      <c r="V16" s="11"/>
      <c r="W16" s="18"/>
      <c r="X16" s="11"/>
      <c r="Y16" s="11"/>
      <c r="AA16" s="14">
        <f t="shared" si="0"/>
        <v>99.99980000000001</v>
      </c>
      <c r="AB16" s="15" t="str">
        <f>IF(AA16=100,"ОК"," ")</f>
        <v> </v>
      </c>
    </row>
    <row r="17" spans="2:28" s="13" customFormat="1" ht="12.75">
      <c r="B17" s="9">
        <v>5</v>
      </c>
      <c r="C17" s="17">
        <v>96.3144</v>
      </c>
      <c r="D17" s="17">
        <v>2.001</v>
      </c>
      <c r="E17" s="17">
        <v>0.6123</v>
      </c>
      <c r="F17" s="17">
        <v>0.0956</v>
      </c>
      <c r="G17" s="17">
        <v>0.0933</v>
      </c>
      <c r="H17" s="17">
        <v>0.0007</v>
      </c>
      <c r="I17" s="17">
        <v>0.0192</v>
      </c>
      <c r="J17" s="17">
        <v>0.0125</v>
      </c>
      <c r="K17" s="17">
        <v>0.0073</v>
      </c>
      <c r="L17" s="17">
        <v>0.0088</v>
      </c>
      <c r="M17" s="17">
        <v>0.7289</v>
      </c>
      <c r="N17" s="17">
        <v>0.1061</v>
      </c>
      <c r="O17" s="17">
        <v>0.6963</v>
      </c>
      <c r="P17" s="29">
        <v>34.1775</v>
      </c>
      <c r="Q17" s="28">
        <v>8163</v>
      </c>
      <c r="R17" s="29">
        <v>37.8861</v>
      </c>
      <c r="S17" s="11">
        <v>9049</v>
      </c>
      <c r="T17" s="29">
        <v>49.8267</v>
      </c>
      <c r="U17" s="11">
        <v>-18.8</v>
      </c>
      <c r="V17" s="11"/>
      <c r="W17" s="21"/>
      <c r="X17" s="11"/>
      <c r="Y17" s="11"/>
      <c r="AA17" s="14">
        <f t="shared" si="0"/>
        <v>100.0001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29"/>
      <c r="U18" s="11"/>
      <c r="V18" s="11"/>
      <c r="W18" s="21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29"/>
      <c r="U19" s="11"/>
      <c r="V19" s="11"/>
      <c r="W19" s="21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v>96.2089</v>
      </c>
      <c r="D20" s="17">
        <v>2.0455</v>
      </c>
      <c r="E20" s="17">
        <v>0.6353</v>
      </c>
      <c r="F20" s="17">
        <v>0.1007</v>
      </c>
      <c r="G20" s="17">
        <v>0.092</v>
      </c>
      <c r="H20" s="17">
        <v>0.0012</v>
      </c>
      <c r="I20" s="17">
        <v>0.0204</v>
      </c>
      <c r="J20" s="17">
        <v>0.0131</v>
      </c>
      <c r="K20" s="17">
        <v>0.0085</v>
      </c>
      <c r="L20" s="17">
        <v>0.0092</v>
      </c>
      <c r="M20" s="17">
        <v>0.7525</v>
      </c>
      <c r="N20" s="17">
        <v>0.1124</v>
      </c>
      <c r="O20" s="17">
        <v>0.6973</v>
      </c>
      <c r="P20" s="29">
        <v>34.2026</v>
      </c>
      <c r="Q20" s="28">
        <v>8169</v>
      </c>
      <c r="R20" s="29">
        <v>37.9126</v>
      </c>
      <c r="S20" s="11">
        <v>9055</v>
      </c>
      <c r="T20" s="29">
        <v>49.8261</v>
      </c>
      <c r="U20" s="11">
        <v>-19.6</v>
      </c>
      <c r="V20" s="11"/>
      <c r="W20" s="21" t="s">
        <v>67</v>
      </c>
      <c r="X20" s="11"/>
      <c r="Y20" s="11"/>
      <c r="AA20" s="14">
        <f t="shared" si="0"/>
        <v>99.99969999999999</v>
      </c>
      <c r="AB20" s="15"/>
    </row>
    <row r="21" spans="2:28" s="13" customFormat="1" ht="12.75">
      <c r="B21" s="9">
        <v>9</v>
      </c>
      <c r="C21" s="17">
        <v>96.2293</v>
      </c>
      <c r="D21" s="17">
        <v>2.0085</v>
      </c>
      <c r="E21" s="17">
        <v>0.6253</v>
      </c>
      <c r="F21" s="17">
        <v>0.0987</v>
      </c>
      <c r="G21" s="17">
        <v>0.0883</v>
      </c>
      <c r="H21" s="17">
        <v>0</v>
      </c>
      <c r="I21" s="17">
        <v>0.0197</v>
      </c>
      <c r="J21" s="17">
        <v>0.013</v>
      </c>
      <c r="K21" s="17">
        <v>0.0071</v>
      </c>
      <c r="L21" s="17">
        <v>0.0096</v>
      </c>
      <c r="M21" s="17">
        <v>0.7707</v>
      </c>
      <c r="N21" s="17">
        <v>0.13</v>
      </c>
      <c r="O21" s="17">
        <v>0.6971</v>
      </c>
      <c r="P21" s="29">
        <v>34.163</v>
      </c>
      <c r="Q21" s="28">
        <v>8160</v>
      </c>
      <c r="R21" s="29">
        <v>37.8868</v>
      </c>
      <c r="S21" s="11">
        <v>9049</v>
      </c>
      <c r="T21" s="29">
        <v>49.8021</v>
      </c>
      <c r="U21" s="11">
        <v>-19.8</v>
      </c>
      <c r="V21" s="11"/>
      <c r="W21" s="18"/>
      <c r="X21" s="11"/>
      <c r="Y21" s="11"/>
      <c r="AA21" s="14">
        <f t="shared" si="0"/>
        <v>100.00019999999999</v>
      </c>
      <c r="AB21" s="15"/>
    </row>
    <row r="22" spans="2:28" s="13" customFormat="1" ht="12.75">
      <c r="B22" s="9">
        <v>10</v>
      </c>
      <c r="C22" s="17">
        <v>96.2357</v>
      </c>
      <c r="D22" s="17">
        <v>2.0023</v>
      </c>
      <c r="E22" s="17">
        <v>0.6217</v>
      </c>
      <c r="F22" s="17">
        <v>0.0986</v>
      </c>
      <c r="G22" s="17">
        <v>0.0884</v>
      </c>
      <c r="H22" s="17">
        <v>0.0014</v>
      </c>
      <c r="I22" s="17">
        <v>0.0195</v>
      </c>
      <c r="J22" s="17">
        <v>0.0129</v>
      </c>
      <c r="K22" s="17">
        <v>0.0057</v>
      </c>
      <c r="L22" s="17">
        <v>0.01</v>
      </c>
      <c r="M22" s="17">
        <v>0.769</v>
      </c>
      <c r="N22" s="17">
        <v>0.1347</v>
      </c>
      <c r="O22" s="17">
        <v>0.697</v>
      </c>
      <c r="P22" s="29">
        <v>34.1594</v>
      </c>
      <c r="Q22" s="28">
        <v>8159</v>
      </c>
      <c r="R22" s="29">
        <v>37.883</v>
      </c>
      <c r="S22" s="11">
        <v>9048</v>
      </c>
      <c r="T22" s="29">
        <v>49.8006</v>
      </c>
      <c r="U22" s="11">
        <f>-19.8-19.8</f>
        <v>-39.6</v>
      </c>
      <c r="V22" s="11"/>
      <c r="W22" s="21"/>
      <c r="X22" s="11"/>
      <c r="Y22" s="11"/>
      <c r="AA22" s="14">
        <f t="shared" si="0"/>
        <v>99.99990000000001</v>
      </c>
      <c r="AB22" s="15"/>
    </row>
    <row r="23" spans="2:28" s="13" customFormat="1" ht="12.75">
      <c r="B23" s="9">
        <v>11</v>
      </c>
      <c r="C23" s="17">
        <v>96.0684</v>
      </c>
      <c r="D23" s="17">
        <v>2.1415</v>
      </c>
      <c r="E23" s="17">
        <v>0.6652</v>
      </c>
      <c r="F23" s="17">
        <v>0.1043</v>
      </c>
      <c r="G23" s="17">
        <v>0.1023</v>
      </c>
      <c r="H23" s="17">
        <v>0.0008</v>
      </c>
      <c r="I23" s="17">
        <v>0.0213</v>
      </c>
      <c r="J23" s="17">
        <v>0.0135</v>
      </c>
      <c r="K23" s="17">
        <v>0.0122</v>
      </c>
      <c r="L23" s="17">
        <v>0.0087</v>
      </c>
      <c r="M23" s="17">
        <v>0.7448</v>
      </c>
      <c r="N23" s="17">
        <v>0.1171</v>
      </c>
      <c r="O23" s="17">
        <v>0.698</v>
      </c>
      <c r="P23" s="29">
        <v>34.256</v>
      </c>
      <c r="Q23" s="28">
        <v>8182</v>
      </c>
      <c r="R23" s="29">
        <v>37.9699</v>
      </c>
      <c r="S23" s="11">
        <v>9069</v>
      </c>
      <c r="T23" s="29">
        <v>49.8588</v>
      </c>
      <c r="U23" s="11">
        <v>-19.8</v>
      </c>
      <c r="V23" s="11"/>
      <c r="W23" s="18"/>
      <c r="X23" s="11"/>
      <c r="Y23" s="11"/>
      <c r="AA23" s="14">
        <f t="shared" si="0"/>
        <v>100.00009999999997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29"/>
      <c r="U24" s="11"/>
      <c r="V24" s="11"/>
      <c r="W24" s="2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29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29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v>96.2062</v>
      </c>
      <c r="D27" s="17">
        <v>2.0159</v>
      </c>
      <c r="E27" s="17">
        <v>0.6353</v>
      </c>
      <c r="F27" s="17">
        <v>0.1006</v>
      </c>
      <c r="G27" s="17">
        <v>0.0906</v>
      </c>
      <c r="H27" s="17">
        <v>0.0014</v>
      </c>
      <c r="I27" s="17">
        <v>0.0192</v>
      </c>
      <c r="J27" s="17">
        <v>0.0125</v>
      </c>
      <c r="K27" s="17">
        <v>0.0047</v>
      </c>
      <c r="L27" s="17">
        <v>0.0094</v>
      </c>
      <c r="M27" s="17">
        <v>0.7662</v>
      </c>
      <c r="N27" s="17">
        <v>0.1381</v>
      </c>
      <c r="O27" s="17">
        <v>0.6972</v>
      </c>
      <c r="P27" s="29">
        <v>34.1711</v>
      </c>
      <c r="Q27" s="28">
        <v>8162</v>
      </c>
      <c r="R27" s="29">
        <v>37.8955</v>
      </c>
      <c r="S27" s="11">
        <v>9051</v>
      </c>
      <c r="T27" s="29">
        <v>49.8068</v>
      </c>
      <c r="U27" s="11">
        <v>-17.2</v>
      </c>
      <c r="V27" s="11"/>
      <c r="W27" s="21"/>
      <c r="X27" s="11"/>
      <c r="Y27" s="17"/>
      <c r="AA27" s="14">
        <f t="shared" si="0"/>
        <v>100.00009999999999</v>
      </c>
      <c r="AB27" s="15" t="str">
        <f>IF(AA27=100,"ОК"," ")</f>
        <v> </v>
      </c>
    </row>
    <row r="28" spans="2:28" s="13" customFormat="1" ht="12.75">
      <c r="B28" s="16">
        <v>16</v>
      </c>
      <c r="C28" s="17">
        <v>96.1075</v>
      </c>
      <c r="D28" s="17">
        <v>2.0866</v>
      </c>
      <c r="E28" s="17">
        <v>0.6538</v>
      </c>
      <c r="F28" s="17">
        <v>0.1032</v>
      </c>
      <c r="G28" s="17">
        <v>0.093</v>
      </c>
      <c r="H28" s="17">
        <v>0.0005</v>
      </c>
      <c r="I28" s="17">
        <v>0.0135</v>
      </c>
      <c r="J28" s="17">
        <v>0.0135</v>
      </c>
      <c r="K28" s="17">
        <v>0.0057</v>
      </c>
      <c r="L28" s="17">
        <v>0.0104</v>
      </c>
      <c r="M28" s="17">
        <v>0.7678</v>
      </c>
      <c r="N28" s="17">
        <v>0.1446</v>
      </c>
      <c r="O28" s="17">
        <v>0.6981</v>
      </c>
      <c r="P28" s="29">
        <v>34.203</v>
      </c>
      <c r="Q28" s="28">
        <v>8169</v>
      </c>
      <c r="R28" s="29">
        <v>37.9295</v>
      </c>
      <c r="S28" s="11">
        <v>9059</v>
      </c>
      <c r="T28" s="29">
        <v>49.8203</v>
      </c>
      <c r="U28" s="11">
        <v>-19.4</v>
      </c>
      <c r="V28" s="11"/>
      <c r="W28" s="12"/>
      <c r="X28" s="11"/>
      <c r="Y28" s="17"/>
      <c r="AA28" s="14">
        <f t="shared" si="0"/>
        <v>100.0001</v>
      </c>
      <c r="AB28" s="15" t="str">
        <f>IF(AA28=100,"ОК"," ")</f>
        <v> </v>
      </c>
    </row>
    <row r="29" spans="2:28" s="13" customFormat="1" ht="12.75">
      <c r="B29" s="16">
        <v>17</v>
      </c>
      <c r="C29" s="17">
        <v>96.0834</v>
      </c>
      <c r="D29" s="17">
        <v>2.0675</v>
      </c>
      <c r="E29" s="17">
        <v>0.6644</v>
      </c>
      <c r="F29" s="17">
        <v>0.1061</v>
      </c>
      <c r="G29" s="17">
        <v>0.0976</v>
      </c>
      <c r="H29" s="17">
        <v>0.0006</v>
      </c>
      <c r="I29" s="17">
        <v>0.0199</v>
      </c>
      <c r="J29" s="17">
        <v>0.0131</v>
      </c>
      <c r="K29" s="17">
        <v>0.0088</v>
      </c>
      <c r="L29" s="17">
        <v>0.0101</v>
      </c>
      <c r="M29" s="17">
        <v>0.7854</v>
      </c>
      <c r="N29" s="17">
        <v>0.1432</v>
      </c>
      <c r="O29" s="17">
        <v>0.6984</v>
      </c>
      <c r="P29" s="29">
        <v>34.2069</v>
      </c>
      <c r="Q29" s="28">
        <v>8170</v>
      </c>
      <c r="R29" s="29">
        <v>37.9336</v>
      </c>
      <c r="S29" s="11">
        <v>9060</v>
      </c>
      <c r="T29" s="29">
        <v>49.8156</v>
      </c>
      <c r="U29" s="11">
        <v>-20.2</v>
      </c>
      <c r="V29" s="11"/>
      <c r="W29" s="12"/>
      <c r="X29" s="11"/>
      <c r="Y29" s="17"/>
      <c r="AA29" s="14">
        <f t="shared" si="0"/>
        <v>100.00009999999997</v>
      </c>
      <c r="AB29" s="15" t="str">
        <f>IF(AA29=100,"ОК"," ")</f>
        <v> </v>
      </c>
    </row>
    <row r="30" spans="2:28" s="13" customFormat="1" ht="12.75">
      <c r="B30" s="16">
        <v>18</v>
      </c>
      <c r="C30" s="17">
        <v>95.9113</v>
      </c>
      <c r="D30" s="17">
        <v>2.1913</v>
      </c>
      <c r="E30" s="17">
        <v>0.6953</v>
      </c>
      <c r="F30" s="17">
        <v>0.1081</v>
      </c>
      <c r="G30" s="17">
        <v>0.0991</v>
      </c>
      <c r="H30" s="17">
        <v>0.0001</v>
      </c>
      <c r="I30" s="17">
        <v>0.0217</v>
      </c>
      <c r="J30" s="17">
        <v>0.0147</v>
      </c>
      <c r="K30" s="17">
        <v>0.0092</v>
      </c>
      <c r="L30" s="17">
        <v>0.0112</v>
      </c>
      <c r="M30" s="17">
        <v>0.7813</v>
      </c>
      <c r="N30" s="17">
        <v>0.1571</v>
      </c>
      <c r="O30" s="17">
        <v>0.6998</v>
      </c>
      <c r="P30" s="29">
        <v>34.2581</v>
      </c>
      <c r="Q30" s="28">
        <v>8182</v>
      </c>
      <c r="R30" s="29">
        <v>37.9883</v>
      </c>
      <c r="S30" s="11">
        <v>9073</v>
      </c>
      <c r="T30" s="29">
        <v>49.8381</v>
      </c>
      <c r="U30" s="11">
        <v>-19.8</v>
      </c>
      <c r="V30" s="11"/>
      <c r="W30" s="12"/>
      <c r="X30" s="11"/>
      <c r="Y30" s="17"/>
      <c r="AA30" s="14">
        <f t="shared" si="0"/>
        <v>100.00040000000001</v>
      </c>
      <c r="AB30" s="15"/>
    </row>
    <row r="31" spans="2:28" s="13" customFormat="1" ht="12.75">
      <c r="B31" s="16">
        <v>19</v>
      </c>
      <c r="C31" s="17">
        <v>95.9786</v>
      </c>
      <c r="D31" s="17">
        <v>2.1645</v>
      </c>
      <c r="E31" s="17">
        <v>0.6782</v>
      </c>
      <c r="F31" s="17">
        <v>0.105</v>
      </c>
      <c r="G31" s="17">
        <v>0.0961</v>
      </c>
      <c r="H31" s="17">
        <v>0.0001</v>
      </c>
      <c r="I31" s="17">
        <v>0.0201</v>
      </c>
      <c r="J31" s="17">
        <v>0.0138</v>
      </c>
      <c r="K31" s="17">
        <v>0.0039</v>
      </c>
      <c r="L31" s="17">
        <v>0.0106</v>
      </c>
      <c r="M31" s="17">
        <v>0.7688</v>
      </c>
      <c r="N31" s="17">
        <v>0.1603</v>
      </c>
      <c r="O31" s="17">
        <v>0.6991</v>
      </c>
      <c r="P31" s="29">
        <v>34.2313</v>
      </c>
      <c r="Q31" s="28">
        <v>8176</v>
      </c>
      <c r="R31" s="29">
        <v>37.96</v>
      </c>
      <c r="S31" s="11">
        <v>9066</v>
      </c>
      <c r="T31" s="29">
        <v>49.8258</v>
      </c>
      <c r="U31" s="11">
        <v>-22.2</v>
      </c>
      <c r="V31" s="11"/>
      <c r="W31" s="12"/>
      <c r="X31" s="11"/>
      <c r="Y31" s="17"/>
      <c r="AA31" s="14">
        <f t="shared" si="0"/>
        <v>100.00000000000003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29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29"/>
      <c r="U33" s="11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>
        <v>95.9737</v>
      </c>
      <c r="D34" s="17">
        <v>2.1847</v>
      </c>
      <c r="E34" s="17">
        <v>0.6784</v>
      </c>
      <c r="F34" s="17">
        <v>0.1081</v>
      </c>
      <c r="G34" s="17">
        <v>0.098</v>
      </c>
      <c r="H34" s="17">
        <v>0.0002</v>
      </c>
      <c r="I34" s="17">
        <v>0.0213</v>
      </c>
      <c r="J34" s="17">
        <v>0.0146</v>
      </c>
      <c r="K34" s="17">
        <v>0.0104</v>
      </c>
      <c r="L34" s="17">
        <v>0.0106</v>
      </c>
      <c r="M34" s="17">
        <v>0.7401</v>
      </c>
      <c r="N34" s="17">
        <v>0.1599</v>
      </c>
      <c r="O34" s="17">
        <v>0.6994</v>
      </c>
      <c r="P34" s="29">
        <v>34.26</v>
      </c>
      <c r="Q34" s="28">
        <v>8183</v>
      </c>
      <c r="R34" s="29">
        <v>37.99</v>
      </c>
      <c r="S34" s="11">
        <v>9074</v>
      </c>
      <c r="T34" s="29">
        <v>49.86</v>
      </c>
      <c r="U34" s="11">
        <v>-22.7</v>
      </c>
      <c r="V34" s="11"/>
      <c r="W34" s="21" t="s">
        <v>67</v>
      </c>
      <c r="X34" s="11"/>
      <c r="Y34" s="17"/>
      <c r="AA34" s="14">
        <f t="shared" si="0"/>
        <v>99.99999999999999</v>
      </c>
      <c r="AB34" s="15"/>
    </row>
    <row r="35" spans="2:28" s="13" customFormat="1" ht="12.75">
      <c r="B35" s="16">
        <v>23</v>
      </c>
      <c r="C35" s="17">
        <v>96.0846</v>
      </c>
      <c r="D35" s="17">
        <v>2.1203</v>
      </c>
      <c r="E35" s="17">
        <v>0.6621</v>
      </c>
      <c r="F35" s="17">
        <v>0.1049</v>
      </c>
      <c r="G35" s="17">
        <v>0.0955</v>
      </c>
      <c r="H35" s="17">
        <v>0.0001</v>
      </c>
      <c r="I35" s="17">
        <v>0.0203</v>
      </c>
      <c r="J35" s="17">
        <v>0.0138</v>
      </c>
      <c r="K35" s="17">
        <v>0.0069</v>
      </c>
      <c r="L35" s="17">
        <v>0.01</v>
      </c>
      <c r="M35" s="17">
        <v>0.7273</v>
      </c>
      <c r="N35" s="17">
        <v>0.1542</v>
      </c>
      <c r="O35" s="17">
        <v>0.6984</v>
      </c>
      <c r="P35" s="29">
        <v>34.23</v>
      </c>
      <c r="Q35" s="28">
        <v>8176</v>
      </c>
      <c r="R35" s="29">
        <v>37.96</v>
      </c>
      <c r="S35" s="11">
        <v>9067</v>
      </c>
      <c r="T35" s="29">
        <v>49.85</v>
      </c>
      <c r="U35" s="11">
        <v>-21.1</v>
      </c>
      <c r="V35" s="11"/>
      <c r="W35" s="21"/>
      <c r="X35" s="11"/>
      <c r="Y35" s="17"/>
      <c r="AA35" s="14">
        <f t="shared" si="0"/>
        <v>100.00000000000001</v>
      </c>
      <c r="AB35" s="15"/>
    </row>
    <row r="36" spans="2:28" s="13" customFormat="1" ht="12.75">
      <c r="B36" s="16">
        <v>24</v>
      </c>
      <c r="C36" s="17">
        <v>96.0197</v>
      </c>
      <c r="D36" s="17">
        <v>2.1638</v>
      </c>
      <c r="E36" s="17">
        <v>0.6742</v>
      </c>
      <c r="F36" s="17">
        <v>0.107</v>
      </c>
      <c r="G36" s="17">
        <v>0.0971</v>
      </c>
      <c r="H36" s="17">
        <v>0.0002</v>
      </c>
      <c r="I36" s="17">
        <v>0.0201</v>
      </c>
      <c r="J36" s="17">
        <v>0.0135</v>
      </c>
      <c r="K36" s="17">
        <v>0.0072</v>
      </c>
      <c r="L36" s="17">
        <v>0.0101</v>
      </c>
      <c r="M36" s="17">
        <v>0.725</v>
      </c>
      <c r="N36" s="17">
        <v>0.1621</v>
      </c>
      <c r="O36" s="17">
        <v>0.699</v>
      </c>
      <c r="P36" s="29">
        <v>34.25</v>
      </c>
      <c r="Q36" s="28">
        <v>8180</v>
      </c>
      <c r="R36" s="10">
        <v>37.98</v>
      </c>
      <c r="S36" s="11">
        <v>9071</v>
      </c>
      <c r="T36" s="29">
        <v>49.86</v>
      </c>
      <c r="U36" s="10">
        <v>-21</v>
      </c>
      <c r="V36" s="11"/>
      <c r="W36" s="18"/>
      <c r="X36" s="11"/>
      <c r="Y36" s="11"/>
      <c r="AA36" s="14">
        <f t="shared" si="0"/>
        <v>99.99999999999997</v>
      </c>
      <c r="AB36" s="15" t="str">
        <f>IF(AA36=100,"ОК"," ")</f>
        <v>ОК</v>
      </c>
    </row>
    <row r="37" spans="2:28" s="13" customFormat="1" ht="12.75">
      <c r="B37" s="16">
        <v>25</v>
      </c>
      <c r="C37" s="17">
        <v>95.9439</v>
      </c>
      <c r="D37" s="17">
        <v>2.2425</v>
      </c>
      <c r="E37" s="17">
        <v>0.6932</v>
      </c>
      <c r="F37" s="17">
        <v>0.1096</v>
      </c>
      <c r="G37" s="17">
        <v>0.1066</v>
      </c>
      <c r="H37" s="17">
        <v>0.001</v>
      </c>
      <c r="I37" s="17">
        <v>0.0223</v>
      </c>
      <c r="J37" s="17">
        <v>0.0144</v>
      </c>
      <c r="K37" s="17">
        <v>0.0094</v>
      </c>
      <c r="L37" s="17">
        <v>0.0084</v>
      </c>
      <c r="M37" s="17">
        <v>0.7033</v>
      </c>
      <c r="N37" s="17">
        <v>0.1454</v>
      </c>
      <c r="O37" s="17">
        <v>0.6997</v>
      </c>
      <c r="P37" s="29">
        <v>34.31</v>
      </c>
      <c r="Q37" s="28">
        <v>8195</v>
      </c>
      <c r="R37" s="10">
        <v>38.03</v>
      </c>
      <c r="S37" s="11">
        <v>9083</v>
      </c>
      <c r="T37" s="29">
        <v>49.89</v>
      </c>
      <c r="U37" s="11">
        <v>-22.2</v>
      </c>
      <c r="V37" s="11"/>
      <c r="W37" s="21"/>
      <c r="X37" s="11"/>
      <c r="Y37" s="11"/>
      <c r="AA37" s="14">
        <f t="shared" si="0"/>
        <v>100</v>
      </c>
      <c r="AB37" s="15" t="str">
        <f>IF(AA37=100,"ОК"," ")</f>
        <v>ОК</v>
      </c>
    </row>
    <row r="38" spans="2:28" s="13" customFormat="1" ht="12.75">
      <c r="B38" s="16">
        <v>26</v>
      </c>
      <c r="C38" s="17">
        <v>95.8157</v>
      </c>
      <c r="D38" s="17">
        <v>2.276</v>
      </c>
      <c r="E38" s="17">
        <v>0.722</v>
      </c>
      <c r="F38" s="17">
        <v>0.1127</v>
      </c>
      <c r="G38" s="17">
        <v>0.1036</v>
      </c>
      <c r="H38" s="17">
        <v>0</v>
      </c>
      <c r="I38" s="17">
        <v>0.0219</v>
      </c>
      <c r="J38" s="17">
        <v>0.0151</v>
      </c>
      <c r="K38" s="17">
        <v>0.0128</v>
      </c>
      <c r="L38" s="17">
        <v>0.0108</v>
      </c>
      <c r="M38" s="17">
        <v>0.7394</v>
      </c>
      <c r="N38" s="17">
        <v>0.17</v>
      </c>
      <c r="O38" s="17">
        <v>0.7008</v>
      </c>
      <c r="P38" s="29">
        <v>34.32</v>
      </c>
      <c r="Q38" s="28">
        <v>8197</v>
      </c>
      <c r="R38" s="10">
        <v>38.05</v>
      </c>
      <c r="S38" s="11">
        <v>9088</v>
      </c>
      <c r="T38" s="29">
        <v>49.88</v>
      </c>
      <c r="U38" s="11">
        <v>-20.5</v>
      </c>
      <c r="V38" s="11"/>
      <c r="W38" s="21"/>
      <c r="X38" s="11"/>
      <c r="Y38" s="17"/>
      <c r="AA38" s="14">
        <f t="shared" si="0"/>
        <v>100.00000000000001</v>
      </c>
      <c r="AB38" s="15" t="str">
        <f>IF(AA38=100,"ОК"," ")</f>
        <v>ОК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8"/>
      <c r="R39" s="10"/>
      <c r="S39" s="11"/>
      <c r="T39" s="11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8"/>
      <c r="R40" s="10"/>
      <c r="S40" s="11"/>
      <c r="T40" s="11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>
        <v>95.8737</v>
      </c>
      <c r="D41" s="17">
        <v>2.2853</v>
      </c>
      <c r="E41" s="17">
        <v>0.7118</v>
      </c>
      <c r="F41" s="17">
        <v>0.1117</v>
      </c>
      <c r="G41" s="17">
        <v>0.1017</v>
      </c>
      <c r="H41" s="17">
        <v>0.0031</v>
      </c>
      <c r="I41" s="17">
        <v>0.0209</v>
      </c>
      <c r="J41" s="17">
        <v>0.0147</v>
      </c>
      <c r="K41" s="17">
        <v>0.0099</v>
      </c>
      <c r="L41" s="17">
        <v>0.0108</v>
      </c>
      <c r="M41" s="17">
        <v>0.6946</v>
      </c>
      <c r="N41" s="17">
        <v>0.1618</v>
      </c>
      <c r="O41" s="17">
        <v>0.7003</v>
      </c>
      <c r="P41" s="17">
        <v>34.33</v>
      </c>
      <c r="Q41" s="28">
        <v>8200</v>
      </c>
      <c r="R41" s="10">
        <v>38.06</v>
      </c>
      <c r="S41" s="11">
        <v>9090</v>
      </c>
      <c r="T41" s="11">
        <v>49.92</v>
      </c>
      <c r="U41" s="11">
        <v>-23.4</v>
      </c>
      <c r="V41" s="11"/>
      <c r="W41" s="18"/>
      <c r="X41" s="12"/>
      <c r="Y41" s="17"/>
      <c r="AA41" s="14">
        <f t="shared" si="0"/>
        <v>100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0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38</v>
      </c>
      <c r="M47" s="24"/>
      <c r="N47" s="24"/>
      <c r="O47" s="24"/>
      <c r="P47" s="24"/>
      <c r="Q47" s="24"/>
      <c r="R47" s="24"/>
      <c r="S47" s="24" t="s">
        <v>68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54</v>
      </c>
      <c r="D49" s="27"/>
      <c r="E49" s="27"/>
      <c r="F49" s="27"/>
      <c r="G49" s="27"/>
      <c r="H49" s="27"/>
      <c r="I49" s="27"/>
      <c r="J49" s="27"/>
      <c r="K49" s="27"/>
      <c r="L49" s="27" t="s">
        <v>41</v>
      </c>
      <c r="M49" s="27"/>
      <c r="N49" s="27"/>
      <c r="O49" s="27"/>
      <c r="P49" s="27"/>
      <c r="Q49" s="27"/>
      <c r="R49" s="27"/>
      <c r="S49" s="27" t="s">
        <v>68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D10:D12"/>
    <mergeCell ref="S10:S12"/>
    <mergeCell ref="T10:T12"/>
    <mergeCell ref="V9:V12"/>
    <mergeCell ref="W9:W12"/>
    <mergeCell ref="G10:G12"/>
    <mergeCell ref="H10:H12"/>
    <mergeCell ref="Q10:Q12"/>
    <mergeCell ref="O9:T9"/>
    <mergeCell ref="U9:U12"/>
    <mergeCell ref="E10:E12"/>
    <mergeCell ref="F10:F12"/>
    <mergeCell ref="I10:I12"/>
    <mergeCell ref="J10:J12"/>
    <mergeCell ref="R10:R12"/>
    <mergeCell ref="O10:O12"/>
    <mergeCell ref="P10:P12"/>
    <mergeCell ref="B44:X44"/>
    <mergeCell ref="C45:X45"/>
    <mergeCell ref="K10:K12"/>
    <mergeCell ref="L10:L12"/>
    <mergeCell ref="M10:M12"/>
    <mergeCell ref="N10:N12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84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55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3"/>
    </row>
    <row r="7" spans="2:27" ht="18.75" customHeight="1">
      <c r="B7" s="59" t="s">
        <v>73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64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63" t="s">
        <v>11</v>
      </c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1" t="s">
        <v>31</v>
      </c>
      <c r="P9" s="42"/>
      <c r="Q9" s="42"/>
      <c r="R9" s="43"/>
      <c r="S9" s="43"/>
      <c r="T9" s="44"/>
      <c r="U9" s="45" t="s">
        <v>27</v>
      </c>
      <c r="V9" s="49" t="s">
        <v>28</v>
      </c>
      <c r="W9" s="48" t="s">
        <v>24</v>
      </c>
      <c r="X9" s="48" t="s">
        <v>25</v>
      </c>
      <c r="Y9" s="48" t="s">
        <v>26</v>
      </c>
      <c r="Z9" s="4"/>
      <c r="AB9" s="7"/>
      <c r="AC9"/>
    </row>
    <row r="10" spans="2:29" ht="48.75" customHeight="1">
      <c r="B10" s="64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8" t="s">
        <v>22</v>
      </c>
      <c r="N10" s="38" t="s">
        <v>23</v>
      </c>
      <c r="O10" s="38" t="s">
        <v>5</v>
      </c>
      <c r="P10" s="5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46"/>
      <c r="V10" s="39"/>
      <c r="W10" s="48"/>
      <c r="X10" s="48"/>
      <c r="Y10" s="48"/>
      <c r="Z10" s="4"/>
      <c r="AB10" s="7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53"/>
      <c r="Q11" s="50"/>
      <c r="R11" s="39"/>
      <c r="S11" s="39"/>
      <c r="T11" s="39"/>
      <c r="U11" s="46"/>
      <c r="V11" s="39"/>
      <c r="W11" s="48"/>
      <c r="X11" s="48"/>
      <c r="Y11" s="48"/>
      <c r="Z11" s="4"/>
      <c r="AB11" s="7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54"/>
      <c r="Q12" s="51"/>
      <c r="R12" s="40"/>
      <c r="S12" s="40"/>
      <c r="T12" s="40"/>
      <c r="U12" s="47"/>
      <c r="V12" s="40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1" t="s">
        <v>67</v>
      </c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1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1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1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>
        <v>93.0816</v>
      </c>
      <c r="D22" s="17">
        <v>3.3744</v>
      </c>
      <c r="E22" s="17">
        <v>0.88</v>
      </c>
      <c r="F22" s="17">
        <v>0.0948</v>
      </c>
      <c r="G22" s="17">
        <v>0.1211</v>
      </c>
      <c r="H22" s="17">
        <v>0.0008</v>
      </c>
      <c r="I22" s="17">
        <v>0.0229</v>
      </c>
      <c r="J22" s="17">
        <v>0.016</v>
      </c>
      <c r="K22" s="17">
        <v>0.0054</v>
      </c>
      <c r="L22" s="17">
        <v>0.0141</v>
      </c>
      <c r="M22" s="17">
        <v>2.1786</v>
      </c>
      <c r="N22" s="17">
        <v>0.2103</v>
      </c>
      <c r="O22" s="17">
        <v>0.7166</v>
      </c>
      <c r="P22" s="29">
        <v>34.18</v>
      </c>
      <c r="Q22" s="28">
        <v>8164</v>
      </c>
      <c r="R22" s="10">
        <v>37.87</v>
      </c>
      <c r="S22" s="11">
        <v>9045</v>
      </c>
      <c r="T22" s="11">
        <v>49.09</v>
      </c>
      <c r="U22" s="11"/>
      <c r="V22" s="11"/>
      <c r="W22" s="21"/>
      <c r="X22" s="11"/>
      <c r="Y22" s="11"/>
      <c r="AA22" s="14">
        <f t="shared" si="0"/>
        <v>100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2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1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>
        <v>91.3216</v>
      </c>
      <c r="D30" s="17">
        <v>4.1298</v>
      </c>
      <c r="E30" s="17">
        <v>1.1019</v>
      </c>
      <c r="F30" s="17">
        <v>0.1158</v>
      </c>
      <c r="G30" s="17">
        <v>0.1706</v>
      </c>
      <c r="H30" s="17">
        <v>0.0004</v>
      </c>
      <c r="I30" s="17">
        <v>0.019</v>
      </c>
      <c r="J30" s="17">
        <v>0.0122</v>
      </c>
      <c r="K30" s="17">
        <v>0.0046</v>
      </c>
      <c r="L30" s="17">
        <v>0.0122</v>
      </c>
      <c r="M30" s="17">
        <v>2.9135</v>
      </c>
      <c r="N30" s="17">
        <v>0.1982</v>
      </c>
      <c r="O30" s="17">
        <v>0.7282</v>
      </c>
      <c r="P30" s="29">
        <v>34.2977</v>
      </c>
      <c r="Q30" s="28">
        <v>8192</v>
      </c>
      <c r="R30" s="10">
        <v>37.9851</v>
      </c>
      <c r="S30" s="11">
        <v>9073</v>
      </c>
      <c r="T30" s="11">
        <v>48.85</v>
      </c>
      <c r="U30" s="11"/>
      <c r="V30" s="11"/>
      <c r="W30" s="12"/>
      <c r="X30" s="11"/>
      <c r="Y30" s="17"/>
      <c r="AA30" s="14">
        <f t="shared" si="0"/>
        <v>99.99980000000001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>
        <v>91.4132</v>
      </c>
      <c r="D36" s="17">
        <v>4.0477</v>
      </c>
      <c r="E36" s="17">
        <v>1.0469</v>
      </c>
      <c r="F36" s="17">
        <v>0.1106</v>
      </c>
      <c r="G36" s="17">
        <v>0.1659</v>
      </c>
      <c r="H36" s="17">
        <v>0.0004</v>
      </c>
      <c r="I36" s="17">
        <v>0.0198</v>
      </c>
      <c r="J36" s="17">
        <v>0.0134</v>
      </c>
      <c r="K36" s="17">
        <v>0.06</v>
      </c>
      <c r="L36" s="17">
        <v>0.0123</v>
      </c>
      <c r="M36" s="17">
        <v>2.9435</v>
      </c>
      <c r="N36" s="17">
        <v>0.1659</v>
      </c>
      <c r="O36" s="17">
        <v>0.7268</v>
      </c>
      <c r="P36" s="29">
        <v>34.25</v>
      </c>
      <c r="Q36" s="28">
        <v>8181</v>
      </c>
      <c r="R36" s="10">
        <v>37.93</v>
      </c>
      <c r="S36" s="11">
        <v>9059</v>
      </c>
      <c r="T36" s="11">
        <v>48.83</v>
      </c>
      <c r="U36" s="11"/>
      <c r="V36" s="11"/>
      <c r="W36" s="18"/>
      <c r="X36" s="11"/>
      <c r="Y36" s="11"/>
      <c r="AA36" s="14">
        <f t="shared" si="0"/>
        <v>99.9996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1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1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 hidden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 hidden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0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38</v>
      </c>
      <c r="M47" s="24"/>
      <c r="N47" s="24"/>
      <c r="O47" s="24"/>
      <c r="P47" s="24"/>
      <c r="Q47" s="24"/>
      <c r="R47" s="24"/>
      <c r="S47" s="24" t="s">
        <v>39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54</v>
      </c>
      <c r="D49" s="27"/>
      <c r="E49" s="27"/>
      <c r="F49" s="27"/>
      <c r="G49" s="27"/>
      <c r="H49" s="27"/>
      <c r="I49" s="27"/>
      <c r="J49" s="27"/>
      <c r="K49" s="27"/>
      <c r="L49" s="27" t="s">
        <v>41</v>
      </c>
      <c r="M49" s="27"/>
      <c r="N49" s="27"/>
      <c r="O49" s="27"/>
      <c r="P49" s="27"/>
      <c r="Q49" s="27"/>
      <c r="R49" s="27"/>
      <c r="S49" s="27" t="s">
        <v>39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D10:D12"/>
    <mergeCell ref="S10:S12"/>
    <mergeCell ref="T10:T12"/>
    <mergeCell ref="V9:V12"/>
    <mergeCell ref="W9:W12"/>
    <mergeCell ref="G10:G12"/>
    <mergeCell ref="H10:H12"/>
    <mergeCell ref="Q10:Q12"/>
    <mergeCell ref="O9:T9"/>
    <mergeCell ref="U9:U12"/>
    <mergeCell ref="E10:E12"/>
    <mergeCell ref="F10:F12"/>
    <mergeCell ref="I10:I12"/>
    <mergeCell ref="J10:J12"/>
    <mergeCell ref="R10:R12"/>
    <mergeCell ref="O10:O12"/>
    <mergeCell ref="P10:P12"/>
    <mergeCell ref="B44:X44"/>
    <mergeCell ref="C45:X45"/>
    <mergeCell ref="K10:K12"/>
    <mergeCell ref="L10:L12"/>
    <mergeCell ref="M10:M12"/>
    <mergeCell ref="N10:N12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84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55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3"/>
    </row>
    <row r="7" spans="2:27" ht="18.75" customHeight="1">
      <c r="B7" s="59" t="s">
        <v>74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64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63" t="s">
        <v>11</v>
      </c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1" t="s">
        <v>31</v>
      </c>
      <c r="P9" s="42"/>
      <c r="Q9" s="42"/>
      <c r="R9" s="43"/>
      <c r="S9" s="43"/>
      <c r="T9" s="44"/>
      <c r="U9" s="45" t="s">
        <v>27</v>
      </c>
      <c r="V9" s="49" t="s">
        <v>28</v>
      </c>
      <c r="W9" s="48" t="s">
        <v>24</v>
      </c>
      <c r="X9" s="48" t="s">
        <v>25</v>
      </c>
      <c r="Y9" s="48" t="s">
        <v>26</v>
      </c>
      <c r="Z9" s="4"/>
      <c r="AB9" s="7"/>
      <c r="AC9"/>
    </row>
    <row r="10" spans="2:29" ht="48.75" customHeight="1">
      <c r="B10" s="64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8" t="s">
        <v>22</v>
      </c>
      <c r="N10" s="38" t="s">
        <v>23</v>
      </c>
      <c r="O10" s="38" t="s">
        <v>5</v>
      </c>
      <c r="P10" s="5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46"/>
      <c r="V10" s="39"/>
      <c r="W10" s="48"/>
      <c r="X10" s="48"/>
      <c r="Y10" s="48"/>
      <c r="Z10" s="4"/>
      <c r="AB10" s="7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53"/>
      <c r="Q11" s="50"/>
      <c r="R11" s="39"/>
      <c r="S11" s="39"/>
      <c r="T11" s="39"/>
      <c r="U11" s="46"/>
      <c r="V11" s="39"/>
      <c r="W11" s="48"/>
      <c r="X11" s="48"/>
      <c r="Y11" s="48"/>
      <c r="Z11" s="4"/>
      <c r="AB11" s="7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54"/>
      <c r="Q12" s="51"/>
      <c r="R12" s="40"/>
      <c r="S12" s="40"/>
      <c r="T12" s="40"/>
      <c r="U12" s="47"/>
      <c r="V12" s="40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 t="s">
        <v>67</v>
      </c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>
        <v>94.4127</v>
      </c>
      <c r="D16" s="17">
        <v>2.7644</v>
      </c>
      <c r="E16" s="17">
        <v>0.7774</v>
      </c>
      <c r="F16" s="17">
        <v>0.0974</v>
      </c>
      <c r="G16" s="17">
        <v>0.1167</v>
      </c>
      <c r="H16" s="17">
        <v>0.0008</v>
      </c>
      <c r="I16" s="17">
        <v>0.0259</v>
      </c>
      <c r="J16" s="17">
        <v>0.0194</v>
      </c>
      <c r="K16" s="17">
        <v>0.0193</v>
      </c>
      <c r="L16" s="17">
        <v>0.0105</v>
      </c>
      <c r="M16" s="17">
        <v>1.5358</v>
      </c>
      <c r="N16" s="17">
        <v>0.2197</v>
      </c>
      <c r="O16" s="17">
        <v>0.7092</v>
      </c>
      <c r="P16" s="29">
        <v>34.204</v>
      </c>
      <c r="Q16" s="28">
        <v>8169</v>
      </c>
      <c r="R16" s="10">
        <v>37.902</v>
      </c>
      <c r="S16" s="11">
        <v>9053</v>
      </c>
      <c r="T16" s="11">
        <v>49.39</v>
      </c>
      <c r="U16" s="11"/>
      <c r="V16" s="11"/>
      <c r="W16" s="18"/>
      <c r="X16" s="11"/>
      <c r="Y16" s="11"/>
      <c r="AA16" s="14">
        <f t="shared" si="0"/>
        <v>99.99999999999997</v>
      </c>
      <c r="AB16" s="15" t="str">
        <f>IF(AA16=100,"ОК"," ")</f>
        <v>ОК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1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1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1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1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1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2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1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>
        <v>93.0938</v>
      </c>
      <c r="D34" s="17">
        <v>3.3054</v>
      </c>
      <c r="E34" s="17">
        <v>0.9086</v>
      </c>
      <c r="F34" s="17">
        <v>0.1093</v>
      </c>
      <c r="G34" s="17">
        <v>0.1435</v>
      </c>
      <c r="H34" s="17">
        <v>0.0007</v>
      </c>
      <c r="I34" s="17">
        <v>0.0225</v>
      </c>
      <c r="J34" s="17">
        <v>0.0165</v>
      </c>
      <c r="K34" s="17">
        <v>0.0138</v>
      </c>
      <c r="L34" s="17">
        <v>0.0093</v>
      </c>
      <c r="M34" s="17">
        <v>2.2025</v>
      </c>
      <c r="N34" s="17">
        <v>0.1741</v>
      </c>
      <c r="O34" s="17">
        <v>0.7171</v>
      </c>
      <c r="P34" s="29">
        <v>34.22</v>
      </c>
      <c r="Q34" s="28">
        <v>8174</v>
      </c>
      <c r="R34" s="10">
        <v>37.91</v>
      </c>
      <c r="S34" s="11">
        <v>9056</v>
      </c>
      <c r="T34" s="11">
        <v>49.14</v>
      </c>
      <c r="U34" s="11"/>
      <c r="V34" s="11"/>
      <c r="W34" s="18"/>
      <c r="X34" s="11"/>
      <c r="Y34" s="17"/>
      <c r="AA34" s="14">
        <f t="shared" si="0"/>
        <v>100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1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1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>
        <v>92.9029</v>
      </c>
      <c r="D41" s="17">
        <v>3.5825</v>
      </c>
      <c r="E41" s="17">
        <v>0.936</v>
      </c>
      <c r="F41" s="17">
        <v>0.1002</v>
      </c>
      <c r="G41" s="17">
        <v>0.1306</v>
      </c>
      <c r="H41" s="17">
        <v>0.0006</v>
      </c>
      <c r="I41" s="17">
        <v>0.0256</v>
      </c>
      <c r="J41" s="17">
        <v>0.0179</v>
      </c>
      <c r="K41" s="17">
        <v>0.0069</v>
      </c>
      <c r="L41" s="17">
        <v>0.01</v>
      </c>
      <c r="M41" s="17">
        <v>2.1283</v>
      </c>
      <c r="N41" s="17">
        <v>0.1585</v>
      </c>
      <c r="O41" s="17">
        <v>0.718</v>
      </c>
      <c r="P41" s="29">
        <v>34.32</v>
      </c>
      <c r="Q41" s="28">
        <v>8197</v>
      </c>
      <c r="R41" s="10">
        <v>38.02</v>
      </c>
      <c r="S41" s="11">
        <v>9081</v>
      </c>
      <c r="T41" s="11">
        <v>49.24</v>
      </c>
      <c r="U41" s="11"/>
      <c r="V41" s="11"/>
      <c r="W41" s="18"/>
      <c r="X41" s="12"/>
      <c r="Y41" s="17"/>
      <c r="AA41" s="14">
        <f t="shared" si="0"/>
        <v>100.00000000000001</v>
      </c>
      <c r="AB41" s="15"/>
    </row>
    <row r="42" spans="2:28" s="13" customFormat="1" ht="12.75" hidden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 hidden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0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38</v>
      </c>
      <c r="M47" s="24"/>
      <c r="N47" s="24"/>
      <c r="O47" s="24"/>
      <c r="P47" s="24"/>
      <c r="Q47" s="24"/>
      <c r="R47" s="24"/>
      <c r="S47" s="24" t="s">
        <v>39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54</v>
      </c>
      <c r="D49" s="27"/>
      <c r="E49" s="27"/>
      <c r="F49" s="27"/>
      <c r="G49" s="27"/>
      <c r="H49" s="27"/>
      <c r="I49" s="27"/>
      <c r="J49" s="27"/>
      <c r="K49" s="27"/>
      <c r="L49" s="27" t="s">
        <v>41</v>
      </c>
      <c r="M49" s="27"/>
      <c r="N49" s="27"/>
      <c r="O49" s="27"/>
      <c r="P49" s="27"/>
      <c r="Q49" s="27"/>
      <c r="R49" s="27"/>
      <c r="S49" s="27" t="s">
        <v>39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D10:D12"/>
    <mergeCell ref="S10:S12"/>
    <mergeCell ref="T10:T12"/>
    <mergeCell ref="V9:V12"/>
    <mergeCell ref="W9:W12"/>
    <mergeCell ref="G10:G12"/>
    <mergeCell ref="H10:H12"/>
    <mergeCell ref="Q10:Q12"/>
    <mergeCell ref="O9:T9"/>
    <mergeCell ref="U9:U12"/>
    <mergeCell ref="E10:E12"/>
    <mergeCell ref="F10:F12"/>
    <mergeCell ref="I10:I12"/>
    <mergeCell ref="J10:J12"/>
    <mergeCell ref="R10:R12"/>
    <mergeCell ref="O10:O12"/>
    <mergeCell ref="P10:P12"/>
    <mergeCell ref="B44:X44"/>
    <mergeCell ref="C45:X45"/>
    <mergeCell ref="K10:K12"/>
    <mergeCell ref="L10:L12"/>
    <mergeCell ref="M10:M12"/>
    <mergeCell ref="N10:N12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B1">
      <selection activeCell="B3" sqref="B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84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55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3"/>
    </row>
    <row r="7" spans="2:27" ht="22.5" customHeight="1">
      <c r="B7" s="59" t="s">
        <v>75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82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63" t="s">
        <v>11</v>
      </c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1" t="s">
        <v>31</v>
      </c>
      <c r="P9" s="42"/>
      <c r="Q9" s="42"/>
      <c r="R9" s="43"/>
      <c r="S9" s="43"/>
      <c r="T9" s="44"/>
      <c r="U9" s="45" t="s">
        <v>27</v>
      </c>
      <c r="V9" s="49" t="s">
        <v>28</v>
      </c>
      <c r="W9" s="48" t="s">
        <v>24</v>
      </c>
      <c r="X9" s="48" t="s">
        <v>25</v>
      </c>
      <c r="Y9" s="48" t="s">
        <v>26</v>
      </c>
      <c r="Z9" s="4"/>
      <c r="AB9" s="7"/>
      <c r="AC9"/>
    </row>
    <row r="10" spans="2:29" ht="48.75" customHeight="1">
      <c r="B10" s="64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8" t="s">
        <v>22</v>
      </c>
      <c r="N10" s="38" t="s">
        <v>23</v>
      </c>
      <c r="O10" s="38" t="s">
        <v>5</v>
      </c>
      <c r="P10" s="5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46"/>
      <c r="V10" s="39"/>
      <c r="W10" s="48"/>
      <c r="X10" s="48"/>
      <c r="Y10" s="48"/>
      <c r="Z10" s="4"/>
      <c r="AB10" s="7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53"/>
      <c r="Q11" s="50"/>
      <c r="R11" s="39"/>
      <c r="S11" s="39"/>
      <c r="T11" s="39"/>
      <c r="U11" s="46"/>
      <c r="V11" s="39"/>
      <c r="W11" s="48"/>
      <c r="X11" s="48"/>
      <c r="Y11" s="48"/>
      <c r="Z11" s="4"/>
      <c r="AB11" s="7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54"/>
      <c r="Q12" s="51"/>
      <c r="R12" s="40"/>
      <c r="S12" s="40"/>
      <c r="T12" s="40"/>
      <c r="U12" s="47"/>
      <c r="V12" s="40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>
        <v>94.594</v>
      </c>
      <c r="D16" s="17">
        <v>2.6731</v>
      </c>
      <c r="E16" s="17">
        <v>0.7423</v>
      </c>
      <c r="F16" s="17">
        <v>0.0931</v>
      </c>
      <c r="G16" s="17">
        <v>0.1079</v>
      </c>
      <c r="H16" s="17">
        <v>0.0008</v>
      </c>
      <c r="I16" s="17">
        <v>0.0231</v>
      </c>
      <c r="J16" s="17">
        <v>0.017</v>
      </c>
      <c r="K16" s="17">
        <v>0.0107</v>
      </c>
      <c r="L16" s="17">
        <v>0.0108</v>
      </c>
      <c r="M16" s="17">
        <v>1.4834</v>
      </c>
      <c r="N16" s="17">
        <v>0.2442</v>
      </c>
      <c r="O16" s="17">
        <v>0.7079</v>
      </c>
      <c r="P16" s="29">
        <v>34.13</v>
      </c>
      <c r="Q16" s="28">
        <v>8152</v>
      </c>
      <c r="R16" s="10">
        <v>37.85</v>
      </c>
      <c r="S16" s="11">
        <v>9039</v>
      </c>
      <c r="T16" s="11">
        <v>49.38</v>
      </c>
      <c r="U16" s="11"/>
      <c r="V16" s="11"/>
      <c r="W16" s="18"/>
      <c r="X16" s="11"/>
      <c r="Y16" s="11"/>
      <c r="AA16" s="14">
        <f t="shared" si="0"/>
        <v>100.00040000000001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1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1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1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1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2" t="s">
        <v>67</v>
      </c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>
        <v>94.4072</v>
      </c>
      <c r="D24" s="17">
        <v>2.7688</v>
      </c>
      <c r="E24" s="17">
        <v>0.7607</v>
      </c>
      <c r="F24" s="17">
        <v>0.0944</v>
      </c>
      <c r="G24" s="17">
        <v>0.1104</v>
      </c>
      <c r="H24" s="17">
        <v>0.0009</v>
      </c>
      <c r="I24" s="17">
        <v>0.0247</v>
      </c>
      <c r="J24" s="17">
        <v>0.018</v>
      </c>
      <c r="K24" s="17">
        <v>0.0121</v>
      </c>
      <c r="L24" s="17">
        <v>0.013</v>
      </c>
      <c r="M24" s="17">
        <v>1.5568</v>
      </c>
      <c r="N24" s="17">
        <v>0.2331</v>
      </c>
      <c r="O24" s="17">
        <v>0.7089</v>
      </c>
      <c r="P24" s="29">
        <v>34.1648</v>
      </c>
      <c r="Q24" s="28">
        <v>8160</v>
      </c>
      <c r="R24" s="10">
        <v>37.86</v>
      </c>
      <c r="S24" s="11">
        <v>9043</v>
      </c>
      <c r="T24" s="11">
        <v>49.35</v>
      </c>
      <c r="U24" s="11"/>
      <c r="V24" s="11"/>
      <c r="W24" s="21"/>
      <c r="X24" s="11"/>
      <c r="Y24" s="11"/>
      <c r="AA24" s="14">
        <f t="shared" si="0"/>
        <v>100.00009999999999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1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>
        <v>95.1243</v>
      </c>
      <c r="D31" s="17">
        <v>2.458</v>
      </c>
      <c r="E31" s="17">
        <v>0.6798</v>
      </c>
      <c r="F31" s="17">
        <v>0.0907</v>
      </c>
      <c r="G31" s="17">
        <v>0.1033</v>
      </c>
      <c r="H31" s="17">
        <v>0.0007</v>
      </c>
      <c r="I31" s="17">
        <v>0.0227</v>
      </c>
      <c r="J31" s="17">
        <v>0.0163</v>
      </c>
      <c r="K31" s="17">
        <v>0.0169</v>
      </c>
      <c r="L31" s="17">
        <v>0.0095</v>
      </c>
      <c r="M31" s="17">
        <v>1.2521</v>
      </c>
      <c r="N31" s="17">
        <v>0.2256</v>
      </c>
      <c r="O31" s="17">
        <v>0.7044</v>
      </c>
      <c r="P31" s="29">
        <v>34.14</v>
      </c>
      <c r="Q31" s="28">
        <v>8154</v>
      </c>
      <c r="R31" s="10">
        <v>37.84</v>
      </c>
      <c r="S31" s="11">
        <v>9038</v>
      </c>
      <c r="T31" s="11">
        <v>49.48</v>
      </c>
      <c r="U31" s="11"/>
      <c r="V31" s="11"/>
      <c r="W31" s="12"/>
      <c r="X31" s="11"/>
      <c r="Y31" s="17"/>
      <c r="AA31" s="14">
        <f t="shared" si="0"/>
        <v>99.99990000000001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1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>
        <v>91.194</v>
      </c>
      <c r="D38" s="17">
        <v>4.1364</v>
      </c>
      <c r="E38" s="17">
        <v>1.0882</v>
      </c>
      <c r="F38" s="17">
        <v>0.1145</v>
      </c>
      <c r="G38" s="17">
        <v>0.1704</v>
      </c>
      <c r="H38" s="17">
        <v>0.0003</v>
      </c>
      <c r="I38" s="17">
        <v>0.0172</v>
      </c>
      <c r="J38" s="17">
        <v>0.0114</v>
      </c>
      <c r="K38" s="17">
        <v>0.0053</v>
      </c>
      <c r="L38" s="17">
        <v>0.0124</v>
      </c>
      <c r="M38" s="17">
        <v>3.0763</v>
      </c>
      <c r="N38" s="17">
        <v>0.1736</v>
      </c>
      <c r="O38" s="17">
        <v>0.7285</v>
      </c>
      <c r="P38" s="29">
        <v>34.24</v>
      </c>
      <c r="Q38" s="28">
        <v>8178</v>
      </c>
      <c r="R38" s="10">
        <v>37.92</v>
      </c>
      <c r="S38" s="11">
        <v>9057</v>
      </c>
      <c r="T38" s="11">
        <v>48.76</v>
      </c>
      <c r="U38" s="11"/>
      <c r="V38" s="11"/>
      <c r="W38" s="21"/>
      <c r="X38" s="11"/>
      <c r="Y38" s="17"/>
      <c r="AA38" s="14">
        <f t="shared" si="0"/>
        <v>100</v>
      </c>
      <c r="AB38" s="15" t="str">
        <f>IF(AA38=100,"ОК"," ")</f>
        <v>ОК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 hidden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 hidden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0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38</v>
      </c>
      <c r="M47" s="24"/>
      <c r="N47" s="24"/>
      <c r="O47" s="24"/>
      <c r="P47" s="24"/>
      <c r="Q47" s="24"/>
      <c r="R47" s="24"/>
      <c r="S47" s="24" t="s">
        <v>39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54</v>
      </c>
      <c r="D49" s="27"/>
      <c r="E49" s="27"/>
      <c r="F49" s="27"/>
      <c r="G49" s="27"/>
      <c r="H49" s="27"/>
      <c r="I49" s="27"/>
      <c r="J49" s="27"/>
      <c r="K49" s="27"/>
      <c r="L49" s="27" t="s">
        <v>41</v>
      </c>
      <c r="M49" s="27"/>
      <c r="N49" s="27"/>
      <c r="O49" s="27"/>
      <c r="P49" s="27"/>
      <c r="Q49" s="27"/>
      <c r="R49" s="27"/>
      <c r="S49" s="27" t="s">
        <v>39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D10:D12"/>
    <mergeCell ref="S10:S12"/>
    <mergeCell ref="T10:T12"/>
    <mergeCell ref="V9:V12"/>
    <mergeCell ref="W9:W12"/>
    <mergeCell ref="G10:G12"/>
    <mergeCell ref="H10:H12"/>
    <mergeCell ref="Q10:Q12"/>
    <mergeCell ref="O9:T9"/>
    <mergeCell ref="U9:U12"/>
    <mergeCell ref="E10:E12"/>
    <mergeCell ref="F10:F12"/>
    <mergeCell ref="I10:I12"/>
    <mergeCell ref="J10:J12"/>
    <mergeCell ref="R10:R12"/>
    <mergeCell ref="O10:O12"/>
    <mergeCell ref="P10:P12"/>
    <mergeCell ref="B44:X44"/>
    <mergeCell ref="C45:X45"/>
    <mergeCell ref="K10:K12"/>
    <mergeCell ref="L10:L12"/>
    <mergeCell ref="M10:M12"/>
    <mergeCell ref="N10:N12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84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55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3"/>
    </row>
    <row r="7" spans="2:27" ht="18.75" customHeight="1">
      <c r="B7" s="59" t="s">
        <v>76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65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63" t="s">
        <v>11</v>
      </c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1" t="s">
        <v>31</v>
      </c>
      <c r="P9" s="42"/>
      <c r="Q9" s="42"/>
      <c r="R9" s="43"/>
      <c r="S9" s="43"/>
      <c r="T9" s="44"/>
      <c r="U9" s="45" t="s">
        <v>27</v>
      </c>
      <c r="V9" s="49" t="s">
        <v>28</v>
      </c>
      <c r="W9" s="48" t="s">
        <v>24</v>
      </c>
      <c r="X9" s="48" t="s">
        <v>25</v>
      </c>
      <c r="Y9" s="48" t="s">
        <v>26</v>
      </c>
      <c r="Z9" s="4"/>
      <c r="AB9" s="7"/>
      <c r="AC9"/>
    </row>
    <row r="10" spans="2:29" ht="48.75" customHeight="1">
      <c r="B10" s="64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8" t="s">
        <v>22</v>
      </c>
      <c r="N10" s="38" t="s">
        <v>23</v>
      </c>
      <c r="O10" s="38" t="s">
        <v>5</v>
      </c>
      <c r="P10" s="5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46"/>
      <c r="V10" s="39"/>
      <c r="W10" s="48"/>
      <c r="X10" s="48"/>
      <c r="Y10" s="48"/>
      <c r="Z10" s="4"/>
      <c r="AB10" s="7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53"/>
      <c r="Q11" s="50"/>
      <c r="R11" s="39"/>
      <c r="S11" s="39"/>
      <c r="T11" s="39"/>
      <c r="U11" s="46"/>
      <c r="V11" s="39"/>
      <c r="W11" s="48"/>
      <c r="X11" s="48"/>
      <c r="Y11" s="48"/>
      <c r="Z11" s="4"/>
      <c r="AB11" s="7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54"/>
      <c r="Q12" s="51"/>
      <c r="R12" s="40"/>
      <c r="S12" s="40"/>
      <c r="T12" s="40"/>
      <c r="U12" s="47"/>
      <c r="V12" s="40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>
        <v>94.594</v>
      </c>
      <c r="D16" s="17">
        <v>2.6731</v>
      </c>
      <c r="E16" s="17">
        <v>0.7423</v>
      </c>
      <c r="F16" s="17">
        <v>0.0931</v>
      </c>
      <c r="G16" s="17">
        <v>0.1079</v>
      </c>
      <c r="H16" s="17">
        <v>0.0008</v>
      </c>
      <c r="I16" s="17">
        <v>0.0231</v>
      </c>
      <c r="J16" s="17">
        <v>0.017</v>
      </c>
      <c r="K16" s="17">
        <v>0.0107</v>
      </c>
      <c r="L16" s="17">
        <v>0.0108</v>
      </c>
      <c r="M16" s="17">
        <v>1.4834</v>
      </c>
      <c r="N16" s="17">
        <v>0.2442</v>
      </c>
      <c r="O16" s="17">
        <v>0.7079</v>
      </c>
      <c r="P16" s="29">
        <v>34.13</v>
      </c>
      <c r="Q16" s="28">
        <v>8152</v>
      </c>
      <c r="R16" s="10">
        <v>37.85</v>
      </c>
      <c r="S16" s="11">
        <v>9039</v>
      </c>
      <c r="T16" s="11">
        <v>49.38</v>
      </c>
      <c r="U16" s="11"/>
      <c r="V16" s="11"/>
      <c r="W16" s="18"/>
      <c r="X16" s="11"/>
      <c r="Y16" s="11"/>
      <c r="AA16" s="14">
        <f t="shared" si="0"/>
        <v>100.00040000000001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1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1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1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1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2" t="s">
        <v>67</v>
      </c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>
        <v>94.4072</v>
      </c>
      <c r="D24" s="17">
        <v>2.7688</v>
      </c>
      <c r="E24" s="17">
        <v>0.7607</v>
      </c>
      <c r="F24" s="17">
        <v>0.0944</v>
      </c>
      <c r="G24" s="17">
        <v>0.1104</v>
      </c>
      <c r="H24" s="17">
        <v>0.0009</v>
      </c>
      <c r="I24" s="17">
        <v>0.0247</v>
      </c>
      <c r="J24" s="17">
        <v>0.018</v>
      </c>
      <c r="K24" s="17">
        <v>0.0121</v>
      </c>
      <c r="L24" s="17">
        <v>0.013</v>
      </c>
      <c r="M24" s="17">
        <v>1.5568</v>
      </c>
      <c r="N24" s="17">
        <v>0.2331</v>
      </c>
      <c r="O24" s="17">
        <v>0.7089</v>
      </c>
      <c r="P24" s="29">
        <v>34.1648</v>
      </c>
      <c r="Q24" s="28">
        <v>8160</v>
      </c>
      <c r="R24" s="10">
        <v>37.86</v>
      </c>
      <c r="S24" s="11">
        <v>9043</v>
      </c>
      <c r="T24" s="11">
        <v>49.35</v>
      </c>
      <c r="U24" s="11"/>
      <c r="V24" s="11"/>
      <c r="W24" s="21"/>
      <c r="X24" s="11"/>
      <c r="Y24" s="11"/>
      <c r="AA24" s="14">
        <f t="shared" si="0"/>
        <v>100.00009999999999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1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>
        <v>95.1243</v>
      </c>
      <c r="D31" s="17">
        <v>2.458</v>
      </c>
      <c r="E31" s="17">
        <v>0.6798</v>
      </c>
      <c r="F31" s="17">
        <v>0.0907</v>
      </c>
      <c r="G31" s="17">
        <v>0.1033</v>
      </c>
      <c r="H31" s="17">
        <v>0.0007</v>
      </c>
      <c r="I31" s="17">
        <v>0.0227</v>
      </c>
      <c r="J31" s="17">
        <v>0.0163</v>
      </c>
      <c r="K31" s="17">
        <v>0.0169</v>
      </c>
      <c r="L31" s="17">
        <v>0.0095</v>
      </c>
      <c r="M31" s="17">
        <v>1.2521</v>
      </c>
      <c r="N31" s="17">
        <v>0.2256</v>
      </c>
      <c r="O31" s="17">
        <v>0.7044</v>
      </c>
      <c r="P31" s="29">
        <v>34.14</v>
      </c>
      <c r="Q31" s="28">
        <v>8154</v>
      </c>
      <c r="R31" s="10">
        <v>37.84</v>
      </c>
      <c r="S31" s="11">
        <v>9038</v>
      </c>
      <c r="T31" s="11">
        <v>49.48</v>
      </c>
      <c r="U31" s="11"/>
      <c r="V31" s="11"/>
      <c r="W31" s="12"/>
      <c r="X31" s="11"/>
      <c r="Y31" s="17"/>
      <c r="AA31" s="14">
        <f t="shared" si="0"/>
        <v>99.99990000000001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>
        <v>91.5544</v>
      </c>
      <c r="D37" s="17">
        <v>4.0056</v>
      </c>
      <c r="E37" s="17">
        <v>1.0308</v>
      </c>
      <c r="F37" s="17">
        <v>0.1058</v>
      </c>
      <c r="G37" s="17">
        <v>0.1587</v>
      </c>
      <c r="H37" s="17">
        <v>0.0004</v>
      </c>
      <c r="I37" s="17">
        <v>0.0179</v>
      </c>
      <c r="J37" s="17">
        <v>0.012</v>
      </c>
      <c r="K37" s="17">
        <v>0.0038</v>
      </c>
      <c r="L37" s="17">
        <v>0.012</v>
      </c>
      <c r="M37" s="17">
        <v>2.9266</v>
      </c>
      <c r="N37" s="17">
        <v>0.172</v>
      </c>
      <c r="O37" s="17">
        <v>0.7259</v>
      </c>
      <c r="P37" s="29">
        <v>34.21</v>
      </c>
      <c r="Q37" s="28">
        <v>8171</v>
      </c>
      <c r="R37" s="10">
        <v>37.89</v>
      </c>
      <c r="S37" s="11">
        <v>9050</v>
      </c>
      <c r="T37" s="11">
        <v>48.81</v>
      </c>
      <c r="U37" s="11"/>
      <c r="V37" s="11"/>
      <c r="W37" s="21"/>
      <c r="X37" s="11"/>
      <c r="Y37" s="11"/>
      <c r="AA37" s="14">
        <f t="shared" si="0"/>
        <v>99.99999999999999</v>
      </c>
      <c r="AB37" s="15" t="str">
        <f>IF(AA37=100,"ОК"," ")</f>
        <v>ОК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1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1"/>
      <c r="T39" s="11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0"/>
      <c r="S40" s="11"/>
      <c r="T40" s="11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1"/>
      <c r="T41" s="11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 hidden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 hidden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0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38</v>
      </c>
      <c r="M47" s="24"/>
      <c r="N47" s="24"/>
      <c r="O47" s="24"/>
      <c r="P47" s="24"/>
      <c r="Q47" s="24"/>
      <c r="R47" s="24"/>
      <c r="S47" s="24" t="s">
        <v>39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54</v>
      </c>
      <c r="D49" s="27"/>
      <c r="E49" s="27"/>
      <c r="F49" s="27"/>
      <c r="G49" s="27"/>
      <c r="H49" s="27"/>
      <c r="I49" s="27"/>
      <c r="J49" s="27"/>
      <c r="K49" s="27"/>
      <c r="L49" s="27" t="s">
        <v>41</v>
      </c>
      <c r="M49" s="27"/>
      <c r="N49" s="27"/>
      <c r="O49" s="27"/>
      <c r="P49" s="27"/>
      <c r="Q49" s="27"/>
      <c r="R49" s="27"/>
      <c r="S49" s="27" t="s">
        <v>39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C10:C12"/>
    <mergeCell ref="D10:D12"/>
    <mergeCell ref="E10:E12"/>
    <mergeCell ref="F10:F12"/>
    <mergeCell ref="G10:G12"/>
    <mergeCell ref="H10:H12"/>
    <mergeCell ref="O9:T9"/>
    <mergeCell ref="U9:U12"/>
    <mergeCell ref="O10:O12"/>
    <mergeCell ref="P10:P12"/>
    <mergeCell ref="X9:X12"/>
    <mergeCell ref="Y9:Y12"/>
    <mergeCell ref="Q10:Q12"/>
    <mergeCell ref="R10:R12"/>
    <mergeCell ref="S10:S12"/>
    <mergeCell ref="T10:T12"/>
    <mergeCell ref="V9:V12"/>
    <mergeCell ref="W9:W12"/>
    <mergeCell ref="I10:I12"/>
    <mergeCell ref="J10:J12"/>
    <mergeCell ref="W2:Y2"/>
    <mergeCell ref="C6:AA6"/>
    <mergeCell ref="B7:Y7"/>
    <mergeCell ref="B8:Y8"/>
    <mergeCell ref="B9:B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84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55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3"/>
    </row>
    <row r="7" spans="2:27" ht="18.75" customHeight="1">
      <c r="B7" s="59" t="s">
        <v>77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66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63" t="s">
        <v>11</v>
      </c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1" t="s">
        <v>31</v>
      </c>
      <c r="P9" s="42"/>
      <c r="Q9" s="42"/>
      <c r="R9" s="43"/>
      <c r="S9" s="43"/>
      <c r="T9" s="44"/>
      <c r="U9" s="45" t="s">
        <v>27</v>
      </c>
      <c r="V9" s="49" t="s">
        <v>28</v>
      </c>
      <c r="W9" s="48" t="s">
        <v>24</v>
      </c>
      <c r="X9" s="48" t="s">
        <v>25</v>
      </c>
      <c r="Y9" s="48" t="s">
        <v>26</v>
      </c>
      <c r="Z9" s="4"/>
      <c r="AB9" s="7"/>
      <c r="AC9"/>
    </row>
    <row r="10" spans="2:29" ht="48.75" customHeight="1">
      <c r="B10" s="64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8" t="s">
        <v>22</v>
      </c>
      <c r="N10" s="38" t="s">
        <v>23</v>
      </c>
      <c r="O10" s="38" t="s">
        <v>5</v>
      </c>
      <c r="P10" s="5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46"/>
      <c r="V10" s="39"/>
      <c r="W10" s="48"/>
      <c r="X10" s="48"/>
      <c r="Y10" s="48"/>
      <c r="Z10" s="4"/>
      <c r="AB10" s="7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53"/>
      <c r="Q11" s="50"/>
      <c r="R11" s="39"/>
      <c r="S11" s="39"/>
      <c r="T11" s="39"/>
      <c r="U11" s="46"/>
      <c r="V11" s="39"/>
      <c r="W11" s="48"/>
      <c r="X11" s="48"/>
      <c r="Y11" s="48"/>
      <c r="Z11" s="4"/>
      <c r="AB11" s="7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54"/>
      <c r="Q12" s="51"/>
      <c r="R12" s="40"/>
      <c r="S12" s="40"/>
      <c r="T12" s="40"/>
      <c r="U12" s="47"/>
      <c r="V12" s="40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1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1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1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v>94.7938</v>
      </c>
      <c r="D20" s="17">
        <v>2.5667</v>
      </c>
      <c r="E20" s="17">
        <v>0.7957</v>
      </c>
      <c r="F20" s="17">
        <v>0.1171</v>
      </c>
      <c r="G20" s="17">
        <v>0.1419</v>
      </c>
      <c r="H20" s="17">
        <v>0.0009</v>
      </c>
      <c r="I20" s="17">
        <v>0.0231</v>
      </c>
      <c r="J20" s="17">
        <v>0.0157</v>
      </c>
      <c r="K20" s="17">
        <v>0.0088</v>
      </c>
      <c r="L20" s="17">
        <v>0.0086</v>
      </c>
      <c r="M20" s="17">
        <v>1.3239</v>
      </c>
      <c r="N20" s="17">
        <v>0.2039</v>
      </c>
      <c r="O20" s="17">
        <v>0.7074</v>
      </c>
      <c r="P20" s="29">
        <v>34.253</v>
      </c>
      <c r="Q20" s="28">
        <v>8182</v>
      </c>
      <c r="R20" s="10">
        <v>37.9579</v>
      </c>
      <c r="S20" s="11">
        <v>9066</v>
      </c>
      <c r="T20" s="11">
        <v>49.53</v>
      </c>
      <c r="U20" s="11"/>
      <c r="V20" s="11"/>
      <c r="W20" s="21"/>
      <c r="X20" s="11"/>
      <c r="Y20" s="11"/>
      <c r="AA20" s="14">
        <f t="shared" si="0"/>
        <v>100.00009999999999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1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2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v>95.1894</v>
      </c>
      <c r="D27" s="17">
        <v>2.4181</v>
      </c>
      <c r="E27" s="17">
        <v>0.6781</v>
      </c>
      <c r="F27" s="17">
        <v>0.0914</v>
      </c>
      <c r="G27" s="17">
        <v>0.1041</v>
      </c>
      <c r="H27" s="17">
        <v>0.0009</v>
      </c>
      <c r="I27" s="17">
        <v>0.0234</v>
      </c>
      <c r="J27" s="17">
        <v>0.0167</v>
      </c>
      <c r="K27" s="17">
        <v>0.0149</v>
      </c>
      <c r="L27" s="17">
        <v>0.01</v>
      </c>
      <c r="M27" s="17">
        <v>1.236</v>
      </c>
      <c r="N27" s="17">
        <v>0.217</v>
      </c>
      <c r="O27" s="17">
        <v>0.7039</v>
      </c>
      <c r="P27" s="29">
        <v>34.1375</v>
      </c>
      <c r="Q27" s="28">
        <v>8154</v>
      </c>
      <c r="R27" s="10">
        <v>37.8353</v>
      </c>
      <c r="S27" s="11">
        <v>9037</v>
      </c>
      <c r="T27" s="11">
        <v>49.49</v>
      </c>
      <c r="U27" s="11"/>
      <c r="V27" s="11"/>
      <c r="W27" s="21"/>
      <c r="X27" s="11"/>
      <c r="Y27" s="17"/>
      <c r="AA27" s="14">
        <f t="shared" si="0"/>
        <v>100</v>
      </c>
      <c r="AB27" s="15" t="str">
        <f>IF(AA27=100,"ОК"," ")</f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2" t="s">
        <v>67</v>
      </c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>
        <v>94.6128</v>
      </c>
      <c r="D38" s="17">
        <v>2.6609</v>
      </c>
      <c r="E38" s="17">
        <v>0.7619</v>
      </c>
      <c r="F38" s="17">
        <v>0.0984</v>
      </c>
      <c r="G38" s="17">
        <v>0.1058</v>
      </c>
      <c r="H38" s="17">
        <v>0</v>
      </c>
      <c r="I38" s="17">
        <v>0.0238</v>
      </c>
      <c r="J38" s="17">
        <v>0.0182</v>
      </c>
      <c r="K38" s="17">
        <v>0.0156</v>
      </c>
      <c r="L38" s="17">
        <v>0.0123</v>
      </c>
      <c r="M38" s="17">
        <v>1.4734</v>
      </c>
      <c r="N38" s="17">
        <v>0.2169</v>
      </c>
      <c r="O38" s="17">
        <v>0.7077</v>
      </c>
      <c r="P38" s="29">
        <v>34.18</v>
      </c>
      <c r="Q38" s="28">
        <v>8164</v>
      </c>
      <c r="R38" s="10">
        <v>37.89</v>
      </c>
      <c r="S38" s="11">
        <v>9050</v>
      </c>
      <c r="T38" s="11">
        <v>49.43</v>
      </c>
      <c r="U38" s="11"/>
      <c r="V38" s="11"/>
      <c r="W38" s="21"/>
      <c r="X38" s="11"/>
      <c r="Y38" s="17"/>
      <c r="AA38" s="14">
        <f t="shared" si="0"/>
        <v>99.99999999999997</v>
      </c>
      <c r="AB38" s="15" t="str">
        <f>IF(AA38=100,"ОК"," ")</f>
        <v>ОК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 hidden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 hidden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0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38</v>
      </c>
      <c r="M47" s="24"/>
      <c r="N47" s="24"/>
      <c r="O47" s="24"/>
      <c r="P47" s="24"/>
      <c r="Q47" s="24"/>
      <c r="R47" s="24"/>
      <c r="S47" s="24" t="s">
        <v>39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54</v>
      </c>
      <c r="D49" s="27"/>
      <c r="E49" s="27"/>
      <c r="F49" s="27"/>
      <c r="G49" s="27"/>
      <c r="H49" s="27"/>
      <c r="I49" s="27"/>
      <c r="J49" s="27"/>
      <c r="K49" s="27"/>
      <c r="L49" s="27" t="s">
        <v>41</v>
      </c>
      <c r="M49" s="27"/>
      <c r="N49" s="27"/>
      <c r="O49" s="27"/>
      <c r="P49" s="27"/>
      <c r="Q49" s="27"/>
      <c r="R49" s="27"/>
      <c r="S49" s="27" t="s">
        <v>39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D10:D12"/>
    <mergeCell ref="S10:S12"/>
    <mergeCell ref="T10:T12"/>
    <mergeCell ref="V9:V12"/>
    <mergeCell ref="W9:W12"/>
    <mergeCell ref="G10:G12"/>
    <mergeCell ref="H10:H12"/>
    <mergeCell ref="Q10:Q12"/>
    <mergeCell ref="O9:T9"/>
    <mergeCell ref="U9:U12"/>
    <mergeCell ref="E10:E12"/>
    <mergeCell ref="F10:F12"/>
    <mergeCell ref="I10:I12"/>
    <mergeCell ref="J10:J12"/>
    <mergeCell ref="R10:R12"/>
    <mergeCell ref="O10:O12"/>
    <mergeCell ref="P10:P12"/>
    <mergeCell ref="B44:X44"/>
    <mergeCell ref="C45:X45"/>
    <mergeCell ref="K10:K12"/>
    <mergeCell ref="L10:L12"/>
    <mergeCell ref="M10:M12"/>
    <mergeCell ref="N10:N12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84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55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3"/>
    </row>
    <row r="7" spans="2:27" ht="18.75" customHeight="1">
      <c r="B7" s="59" t="s">
        <v>78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66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63" t="s">
        <v>11</v>
      </c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1" t="s">
        <v>31</v>
      </c>
      <c r="P9" s="42"/>
      <c r="Q9" s="42"/>
      <c r="R9" s="43"/>
      <c r="S9" s="43"/>
      <c r="T9" s="44"/>
      <c r="U9" s="45" t="s">
        <v>27</v>
      </c>
      <c r="V9" s="49" t="s">
        <v>28</v>
      </c>
      <c r="W9" s="48" t="s">
        <v>24</v>
      </c>
      <c r="X9" s="48" t="s">
        <v>25</v>
      </c>
      <c r="Y9" s="48" t="s">
        <v>26</v>
      </c>
      <c r="Z9" s="4"/>
      <c r="AB9" s="7"/>
      <c r="AC9"/>
    </row>
    <row r="10" spans="2:29" ht="48.75" customHeight="1">
      <c r="B10" s="64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8" t="s">
        <v>22</v>
      </c>
      <c r="N10" s="38" t="s">
        <v>23</v>
      </c>
      <c r="O10" s="38" t="s">
        <v>5</v>
      </c>
      <c r="P10" s="5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46"/>
      <c r="V10" s="39"/>
      <c r="W10" s="48"/>
      <c r="X10" s="48"/>
      <c r="Y10" s="48"/>
      <c r="Z10" s="4"/>
      <c r="AB10" s="7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53"/>
      <c r="Q11" s="50"/>
      <c r="R11" s="39"/>
      <c r="S11" s="39"/>
      <c r="T11" s="39"/>
      <c r="U11" s="46"/>
      <c r="V11" s="39"/>
      <c r="W11" s="48"/>
      <c r="X11" s="48"/>
      <c r="Y11" s="48"/>
      <c r="Z11" s="4"/>
      <c r="AB11" s="7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54"/>
      <c r="Q12" s="51"/>
      <c r="R12" s="40"/>
      <c r="S12" s="40"/>
      <c r="T12" s="40"/>
      <c r="U12" s="47"/>
      <c r="V12" s="40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1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1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1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1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34" t="s">
        <v>67</v>
      </c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1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>
        <v>92.8228</v>
      </c>
      <c r="D24" s="17">
        <v>3.6215</v>
      </c>
      <c r="E24" s="17">
        <v>0.9372</v>
      </c>
      <c r="F24" s="17">
        <v>0.0996</v>
      </c>
      <c r="G24" s="17">
        <v>0.1292</v>
      </c>
      <c r="H24" s="17">
        <v>0.0006</v>
      </c>
      <c r="I24" s="17">
        <v>0.0247</v>
      </c>
      <c r="J24" s="17">
        <v>0.0172</v>
      </c>
      <c r="K24" s="17">
        <v>0.0075</v>
      </c>
      <c r="L24" s="17">
        <v>0.0115</v>
      </c>
      <c r="M24" s="17">
        <v>2.1607</v>
      </c>
      <c r="N24" s="17">
        <v>0.1675</v>
      </c>
      <c r="O24" s="17">
        <v>0.7185</v>
      </c>
      <c r="P24" s="29">
        <v>34.12</v>
      </c>
      <c r="Q24" s="28">
        <v>8195</v>
      </c>
      <c r="R24" s="10">
        <v>38.01</v>
      </c>
      <c r="S24" s="11">
        <v>9079</v>
      </c>
      <c r="T24" s="11">
        <v>49.21</v>
      </c>
      <c r="U24" s="11"/>
      <c r="V24" s="11"/>
      <c r="W24" s="21"/>
      <c r="X24" s="11"/>
      <c r="Y24" s="11"/>
      <c r="AA24" s="14">
        <f t="shared" si="0"/>
        <v>100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1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>
        <v>91.2785</v>
      </c>
      <c r="D30" s="17">
        <v>4.1528</v>
      </c>
      <c r="E30" s="17">
        <v>1.0925</v>
      </c>
      <c r="F30" s="17">
        <v>0.1128</v>
      </c>
      <c r="G30" s="17">
        <v>0.1688</v>
      </c>
      <c r="H30" s="17">
        <v>0.001</v>
      </c>
      <c r="I30" s="17">
        <v>0.0185</v>
      </c>
      <c r="J30" s="17">
        <v>0.0122</v>
      </c>
      <c r="K30" s="17">
        <v>0.0041</v>
      </c>
      <c r="L30" s="17">
        <v>0.0115</v>
      </c>
      <c r="M30" s="17">
        <v>2.953</v>
      </c>
      <c r="N30" s="17">
        <v>0.1943</v>
      </c>
      <c r="O30" s="17">
        <v>0.7282</v>
      </c>
      <c r="P30" s="29">
        <v>34.28</v>
      </c>
      <c r="Q30" s="28">
        <v>8188</v>
      </c>
      <c r="R30" s="10">
        <v>37.97</v>
      </c>
      <c r="S30" s="11">
        <v>9069</v>
      </c>
      <c r="T30" s="11">
        <v>48.83</v>
      </c>
      <c r="U30" s="11"/>
      <c r="V30" s="11"/>
      <c r="W30" s="12"/>
      <c r="X30" s="11"/>
      <c r="Y30" s="17"/>
      <c r="AA30" s="14">
        <f t="shared" si="0"/>
        <v>100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>
        <v>91.5529</v>
      </c>
      <c r="D36" s="17">
        <v>3.9615</v>
      </c>
      <c r="E36" s="17">
        <v>1.1386</v>
      </c>
      <c r="F36" s="17">
        <v>0.129</v>
      </c>
      <c r="G36" s="17">
        <v>0.1953</v>
      </c>
      <c r="H36" s="17">
        <v>0.0006</v>
      </c>
      <c r="I36" s="17">
        <v>0.0196</v>
      </c>
      <c r="J36" s="17">
        <v>0.0129</v>
      </c>
      <c r="K36" s="17">
        <v>0.005</v>
      </c>
      <c r="L36" s="17">
        <v>0.0094</v>
      </c>
      <c r="M36" s="17">
        <v>2.8447</v>
      </c>
      <c r="N36" s="17">
        <v>0.1305</v>
      </c>
      <c r="O36" s="17">
        <v>0.7272</v>
      </c>
      <c r="P36" s="29">
        <v>34.35</v>
      </c>
      <c r="Q36" s="28">
        <v>8204</v>
      </c>
      <c r="R36" s="10">
        <v>38.04</v>
      </c>
      <c r="S36" s="11">
        <v>9086</v>
      </c>
      <c r="T36" s="11">
        <v>48.96</v>
      </c>
      <c r="U36" s="11"/>
      <c r="V36" s="11"/>
      <c r="W36" s="18"/>
      <c r="X36" s="11"/>
      <c r="Y36" s="11"/>
      <c r="AA36" s="14">
        <f t="shared" si="0"/>
        <v>100</v>
      </c>
      <c r="AB36" s="15" t="str">
        <f>IF(AA36=100,"ОК"," ")</f>
        <v>ОК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1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1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 hidden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 hidden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0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38</v>
      </c>
      <c r="M47" s="24"/>
      <c r="N47" s="24"/>
      <c r="O47" s="24"/>
      <c r="P47" s="24"/>
      <c r="Q47" s="24"/>
      <c r="R47" s="24"/>
      <c r="S47" s="24" t="s">
        <v>39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54</v>
      </c>
      <c r="D49" s="27"/>
      <c r="E49" s="27"/>
      <c r="F49" s="27"/>
      <c r="G49" s="27"/>
      <c r="H49" s="27"/>
      <c r="I49" s="27"/>
      <c r="J49" s="27"/>
      <c r="K49" s="27"/>
      <c r="L49" s="27" t="s">
        <v>41</v>
      </c>
      <c r="M49" s="27"/>
      <c r="N49" s="27"/>
      <c r="O49" s="27"/>
      <c r="P49" s="27"/>
      <c r="Q49" s="27"/>
      <c r="R49" s="27"/>
      <c r="S49" s="27" t="s">
        <v>39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D10:D12"/>
    <mergeCell ref="S10:S12"/>
    <mergeCell ref="T10:T12"/>
    <mergeCell ref="V9:V12"/>
    <mergeCell ref="W9:W12"/>
    <mergeCell ref="G10:G12"/>
    <mergeCell ref="H10:H12"/>
    <mergeCell ref="Q10:Q12"/>
    <mergeCell ref="O9:T9"/>
    <mergeCell ref="U9:U12"/>
    <mergeCell ref="E10:E12"/>
    <mergeCell ref="F10:F12"/>
    <mergeCell ref="I10:I12"/>
    <mergeCell ref="J10:J12"/>
    <mergeCell ref="R10:R12"/>
    <mergeCell ref="O10:O12"/>
    <mergeCell ref="P10:P12"/>
    <mergeCell ref="B44:X44"/>
    <mergeCell ref="C45:X45"/>
    <mergeCell ref="K10:K12"/>
    <mergeCell ref="L10:L12"/>
    <mergeCell ref="M10:M12"/>
    <mergeCell ref="N10:N12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">
      <selection activeCell="H4" sqref="H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84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55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3"/>
    </row>
    <row r="7" spans="2:27" ht="28.5" customHeight="1">
      <c r="B7" s="59" t="s">
        <v>83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79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63" t="s">
        <v>11</v>
      </c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1" t="s">
        <v>31</v>
      </c>
      <c r="P9" s="42"/>
      <c r="Q9" s="42"/>
      <c r="R9" s="43"/>
      <c r="S9" s="43"/>
      <c r="T9" s="44"/>
      <c r="U9" s="45" t="s">
        <v>27</v>
      </c>
      <c r="V9" s="49" t="s">
        <v>28</v>
      </c>
      <c r="W9" s="48" t="s">
        <v>24</v>
      </c>
      <c r="X9" s="48" t="s">
        <v>25</v>
      </c>
      <c r="Y9" s="48" t="s">
        <v>26</v>
      </c>
      <c r="Z9" s="4"/>
      <c r="AB9" s="7"/>
      <c r="AC9"/>
    </row>
    <row r="10" spans="2:29" ht="48.75" customHeight="1">
      <c r="B10" s="64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8" t="s">
        <v>22</v>
      </c>
      <c r="N10" s="38" t="s">
        <v>23</v>
      </c>
      <c r="O10" s="38" t="s">
        <v>5</v>
      </c>
      <c r="P10" s="5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46"/>
      <c r="V10" s="39"/>
      <c r="W10" s="48"/>
      <c r="X10" s="48"/>
      <c r="Y10" s="48"/>
      <c r="Z10" s="4"/>
      <c r="AB10" s="7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53"/>
      <c r="Q11" s="50"/>
      <c r="R11" s="39"/>
      <c r="S11" s="39"/>
      <c r="T11" s="39"/>
      <c r="U11" s="46"/>
      <c r="V11" s="39"/>
      <c r="W11" s="48"/>
      <c r="X11" s="48"/>
      <c r="Y11" s="48"/>
      <c r="Z11" s="4"/>
      <c r="AB11" s="7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54"/>
      <c r="Q12" s="51"/>
      <c r="R12" s="40"/>
      <c r="S12" s="40"/>
      <c r="T12" s="40"/>
      <c r="U12" s="47"/>
      <c r="V12" s="40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1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1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1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v>94.7938</v>
      </c>
      <c r="D20" s="17">
        <v>2.5667</v>
      </c>
      <c r="E20" s="17">
        <v>0.7957</v>
      </c>
      <c r="F20" s="17">
        <v>0.1171</v>
      </c>
      <c r="G20" s="17">
        <v>0.1419</v>
      </c>
      <c r="H20" s="17">
        <v>0.0009</v>
      </c>
      <c r="I20" s="17">
        <v>0.0231</v>
      </c>
      <c r="J20" s="17">
        <v>0.0157</v>
      </c>
      <c r="K20" s="17">
        <v>0.0088</v>
      </c>
      <c r="L20" s="17">
        <v>0.0086</v>
      </c>
      <c r="M20" s="17">
        <v>1.3239</v>
      </c>
      <c r="N20" s="17">
        <v>0.2039</v>
      </c>
      <c r="O20" s="17">
        <v>0.7074</v>
      </c>
      <c r="P20" s="29">
        <v>34.25</v>
      </c>
      <c r="Q20" s="28">
        <v>8182</v>
      </c>
      <c r="R20" s="10">
        <v>37.96</v>
      </c>
      <c r="S20" s="11">
        <v>9066</v>
      </c>
      <c r="T20" s="11">
        <v>49.53</v>
      </c>
      <c r="U20" s="11"/>
      <c r="V20" s="11"/>
      <c r="W20" s="21"/>
      <c r="X20" s="11"/>
      <c r="Y20" s="11"/>
      <c r="AA20" s="14">
        <f t="shared" si="0"/>
        <v>100.00009999999999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1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2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1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>
        <v>95.1894</v>
      </c>
      <c r="D29" s="17">
        <v>2.4181</v>
      </c>
      <c r="E29" s="17">
        <v>0.6781</v>
      </c>
      <c r="F29" s="17">
        <v>0.0914</v>
      </c>
      <c r="G29" s="17">
        <v>0.1041</v>
      </c>
      <c r="H29" s="17">
        <v>0.0009</v>
      </c>
      <c r="I29" s="17">
        <v>0.0234</v>
      </c>
      <c r="J29" s="17">
        <v>0.0167</v>
      </c>
      <c r="K29" s="17">
        <v>0.0149</v>
      </c>
      <c r="L29" s="17">
        <v>0.01</v>
      </c>
      <c r="M29" s="17">
        <v>1.236</v>
      </c>
      <c r="N29" s="17">
        <v>0.217</v>
      </c>
      <c r="O29" s="17">
        <v>0.7039</v>
      </c>
      <c r="P29" s="29">
        <v>34.1375</v>
      </c>
      <c r="Q29" s="28">
        <v>8154</v>
      </c>
      <c r="R29" s="10">
        <v>37.8353</v>
      </c>
      <c r="S29" s="11">
        <v>9037</v>
      </c>
      <c r="T29" s="11">
        <v>49.49</v>
      </c>
      <c r="U29" s="11"/>
      <c r="V29" s="11"/>
      <c r="W29" s="12"/>
      <c r="X29" s="11"/>
      <c r="Y29" s="17"/>
      <c r="AA29" s="14">
        <f t="shared" si="0"/>
        <v>100</v>
      </c>
      <c r="AB29" s="15" t="str">
        <f>IF(AA29=100,"ОК"," ")</f>
        <v>ОК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1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>
        <v>93.884</v>
      </c>
      <c r="D38" s="17">
        <v>2.8441</v>
      </c>
      <c r="E38" s="17">
        <v>0.749</v>
      </c>
      <c r="F38" s="17">
        <v>0.0931</v>
      </c>
      <c r="G38" s="17">
        <v>0.1134</v>
      </c>
      <c r="H38" s="17">
        <v>0.0016</v>
      </c>
      <c r="I38" s="17">
        <v>0.0223</v>
      </c>
      <c r="J38" s="17">
        <v>0.0163</v>
      </c>
      <c r="K38" s="17">
        <v>0.0122</v>
      </c>
      <c r="L38" s="17">
        <v>0.0112</v>
      </c>
      <c r="M38" s="17">
        <v>2.0374</v>
      </c>
      <c r="N38" s="17">
        <v>0.2152</v>
      </c>
      <c r="O38" s="17">
        <v>0.7113</v>
      </c>
      <c r="P38" s="29">
        <v>34.022</v>
      </c>
      <c r="Q38" s="28">
        <v>8126</v>
      </c>
      <c r="R38" s="10">
        <v>37.7</v>
      </c>
      <c r="S38" s="11">
        <v>9005</v>
      </c>
      <c r="T38" s="11">
        <v>49.06</v>
      </c>
      <c r="U38" s="11"/>
      <c r="V38" s="11"/>
      <c r="W38" s="21"/>
      <c r="X38" s="11"/>
      <c r="Y38" s="17"/>
      <c r="AA38" s="14">
        <f t="shared" si="0"/>
        <v>99.99980000000001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 hidden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 hidden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0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38</v>
      </c>
      <c r="M47" s="24"/>
      <c r="N47" s="24"/>
      <c r="O47" s="24"/>
      <c r="P47" s="24"/>
      <c r="Q47" s="24"/>
      <c r="R47" s="24"/>
      <c r="S47" s="24" t="s">
        <v>39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54</v>
      </c>
      <c r="D49" s="27"/>
      <c r="E49" s="27"/>
      <c r="F49" s="27"/>
      <c r="G49" s="27"/>
      <c r="H49" s="27"/>
      <c r="I49" s="27"/>
      <c r="J49" s="27"/>
      <c r="K49" s="27"/>
      <c r="L49" s="27" t="s">
        <v>41</v>
      </c>
      <c r="M49" s="27"/>
      <c r="N49" s="27"/>
      <c r="O49" s="27"/>
      <c r="P49" s="27"/>
      <c r="Q49" s="27"/>
      <c r="R49" s="27"/>
      <c r="S49" s="27" t="s">
        <v>39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D10:D12"/>
    <mergeCell ref="S10:S12"/>
    <mergeCell ref="T10:T12"/>
    <mergeCell ref="V9:V12"/>
    <mergeCell ref="W9:W12"/>
    <mergeCell ref="G10:G12"/>
    <mergeCell ref="H10:H12"/>
    <mergeCell ref="Q10:Q12"/>
    <mergeCell ref="O9:T9"/>
    <mergeCell ref="U9:U12"/>
    <mergeCell ref="E10:E12"/>
    <mergeCell ref="F10:F12"/>
    <mergeCell ref="I10:I12"/>
    <mergeCell ref="J10:J12"/>
    <mergeCell ref="R10:R12"/>
    <mergeCell ref="O10:O12"/>
    <mergeCell ref="P10:P12"/>
    <mergeCell ref="B44:X44"/>
    <mergeCell ref="C45:X45"/>
    <mergeCell ref="K10:K12"/>
    <mergeCell ref="L10:L12"/>
    <mergeCell ref="M10:M12"/>
    <mergeCell ref="N10:N12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84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55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3"/>
    </row>
    <row r="7" spans="2:27" ht="28.5" customHeight="1">
      <c r="B7" s="59" t="s">
        <v>80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64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63" t="s">
        <v>11</v>
      </c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1" t="s">
        <v>31</v>
      </c>
      <c r="P9" s="42"/>
      <c r="Q9" s="42"/>
      <c r="R9" s="43"/>
      <c r="S9" s="43"/>
      <c r="T9" s="44"/>
      <c r="U9" s="45" t="s">
        <v>27</v>
      </c>
      <c r="V9" s="49" t="s">
        <v>28</v>
      </c>
      <c r="W9" s="48" t="s">
        <v>24</v>
      </c>
      <c r="X9" s="48" t="s">
        <v>25</v>
      </c>
      <c r="Y9" s="48" t="s">
        <v>26</v>
      </c>
      <c r="Z9" s="4"/>
      <c r="AB9" s="7"/>
      <c r="AC9"/>
    </row>
    <row r="10" spans="2:29" ht="48.75" customHeight="1">
      <c r="B10" s="64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8" t="s">
        <v>22</v>
      </c>
      <c r="N10" s="38" t="s">
        <v>23</v>
      </c>
      <c r="O10" s="38" t="s">
        <v>5</v>
      </c>
      <c r="P10" s="5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46"/>
      <c r="V10" s="39"/>
      <c r="W10" s="48"/>
      <c r="X10" s="48"/>
      <c r="Y10" s="48"/>
      <c r="Z10" s="4"/>
      <c r="AB10" s="7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53"/>
      <c r="Q11" s="50"/>
      <c r="R11" s="39"/>
      <c r="S11" s="39"/>
      <c r="T11" s="39"/>
      <c r="U11" s="46"/>
      <c r="V11" s="39"/>
      <c r="W11" s="48"/>
      <c r="X11" s="48"/>
      <c r="Y11" s="48"/>
      <c r="Z11" s="4"/>
      <c r="AB11" s="7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54"/>
      <c r="Q12" s="51"/>
      <c r="R12" s="40"/>
      <c r="S12" s="40"/>
      <c r="T12" s="40"/>
      <c r="U12" s="47"/>
      <c r="V12" s="40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>
        <v>95.696</v>
      </c>
      <c r="D16" s="17">
        <v>2.19</v>
      </c>
      <c r="E16" s="17">
        <v>0.66</v>
      </c>
      <c r="F16" s="75">
        <v>0.203</v>
      </c>
      <c r="G16" s="76"/>
      <c r="H16" s="75">
        <v>0.0351</v>
      </c>
      <c r="I16" s="77"/>
      <c r="J16" s="76"/>
      <c r="K16" s="17">
        <v>0.0146</v>
      </c>
      <c r="L16" s="17">
        <v>0.0072</v>
      </c>
      <c r="M16" s="17">
        <v>1.06</v>
      </c>
      <c r="N16" s="17">
        <v>0.134</v>
      </c>
      <c r="O16" s="17">
        <v>0.7004</v>
      </c>
      <c r="P16" s="29">
        <v>34.15</v>
      </c>
      <c r="Q16" s="28">
        <v>8157</v>
      </c>
      <c r="R16" s="10"/>
      <c r="S16" s="11"/>
      <c r="T16" s="11">
        <v>49.63</v>
      </c>
      <c r="U16" s="11">
        <v>-22.1</v>
      </c>
      <c r="V16" s="11"/>
      <c r="W16" s="33" t="s">
        <v>67</v>
      </c>
      <c r="X16" s="11"/>
      <c r="Y16" s="11"/>
      <c r="AA16" s="14">
        <f t="shared" si="0"/>
        <v>99.9999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1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1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1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1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>
        <v>95.574</v>
      </c>
      <c r="D22" s="17">
        <v>2.31</v>
      </c>
      <c r="E22" s="17">
        <v>0.7</v>
      </c>
      <c r="F22" s="75">
        <v>0.209</v>
      </c>
      <c r="G22" s="76"/>
      <c r="H22" s="75">
        <v>0.038</v>
      </c>
      <c r="I22" s="77"/>
      <c r="J22" s="76"/>
      <c r="K22" s="17">
        <v>0.0143</v>
      </c>
      <c r="L22" s="17">
        <v>0.0078</v>
      </c>
      <c r="M22" s="17">
        <v>0.98</v>
      </c>
      <c r="N22" s="17">
        <v>0.167</v>
      </c>
      <c r="O22" s="17">
        <v>0.7018</v>
      </c>
      <c r="P22" s="29">
        <v>34.23</v>
      </c>
      <c r="Q22" s="28">
        <v>8176</v>
      </c>
      <c r="R22" s="10"/>
      <c r="S22" s="11"/>
      <c r="T22" s="11">
        <v>49.7</v>
      </c>
      <c r="U22" s="11">
        <v>-22.4</v>
      </c>
      <c r="V22" s="11"/>
      <c r="W22" s="21"/>
      <c r="X22" s="11"/>
      <c r="Y22" s="11"/>
      <c r="AA22" s="14">
        <f t="shared" si="0"/>
        <v>100.00010000000002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2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1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>
        <v>95.512</v>
      </c>
      <c r="D29" s="17">
        <v>2.36</v>
      </c>
      <c r="E29" s="17">
        <v>0.73</v>
      </c>
      <c r="F29" s="75">
        <v>0.224</v>
      </c>
      <c r="G29" s="76"/>
      <c r="H29" s="75">
        <v>0.0373</v>
      </c>
      <c r="I29" s="77"/>
      <c r="J29" s="76"/>
      <c r="K29" s="17">
        <v>0.0137</v>
      </c>
      <c r="L29" s="17">
        <v>0.0078</v>
      </c>
      <c r="M29" s="17">
        <v>0.96</v>
      </c>
      <c r="N29" s="17">
        <v>0.155</v>
      </c>
      <c r="O29" s="17">
        <v>0.7024</v>
      </c>
      <c r="P29" s="29">
        <v>34.27</v>
      </c>
      <c r="Q29" s="28">
        <v>8185</v>
      </c>
      <c r="R29" s="10"/>
      <c r="S29" s="11"/>
      <c r="T29" s="11">
        <v>49.74</v>
      </c>
      <c r="U29" s="11">
        <v>-23.7</v>
      </c>
      <c r="V29" s="11"/>
      <c r="W29" s="12"/>
      <c r="X29" s="11"/>
      <c r="Y29" s="17"/>
      <c r="AA29" s="14">
        <f t="shared" si="0"/>
        <v>99.99980000000001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1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1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>
        <v>-25.2</v>
      </c>
      <c r="V41" s="11"/>
      <c r="W41" s="18"/>
      <c r="X41" s="12" t="s">
        <v>81</v>
      </c>
      <c r="Y41" s="17" t="s">
        <v>81</v>
      </c>
      <c r="AA41" s="14">
        <f t="shared" si="0"/>
        <v>0</v>
      </c>
      <c r="AB41" s="15"/>
    </row>
    <row r="42" spans="2:28" s="13" customFormat="1" ht="12.75" hidden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 hidden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0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38</v>
      </c>
      <c r="M47" s="24"/>
      <c r="N47" s="24"/>
      <c r="O47" s="24"/>
      <c r="P47" s="24"/>
      <c r="Q47" s="24"/>
      <c r="R47" s="24"/>
      <c r="S47" s="24" t="s">
        <v>39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54</v>
      </c>
      <c r="D49" s="27"/>
      <c r="E49" s="27"/>
      <c r="F49" s="27"/>
      <c r="G49" s="27"/>
      <c r="H49" s="27"/>
      <c r="I49" s="27"/>
      <c r="J49" s="27"/>
      <c r="K49" s="27"/>
      <c r="L49" s="27" t="s">
        <v>41</v>
      </c>
      <c r="M49" s="27"/>
      <c r="N49" s="27"/>
      <c r="O49" s="27"/>
      <c r="P49" s="27"/>
      <c r="Q49" s="27"/>
      <c r="R49" s="27"/>
      <c r="S49" s="27" t="s">
        <v>39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8">
    <mergeCell ref="F29:G29"/>
    <mergeCell ref="H29:J29"/>
    <mergeCell ref="Q10:Q12"/>
    <mergeCell ref="R10:R12"/>
    <mergeCell ref="F16:G16"/>
    <mergeCell ref="H16:J16"/>
    <mergeCell ref="F22:G22"/>
    <mergeCell ref="H22:J22"/>
    <mergeCell ref="O10:O12"/>
    <mergeCell ref="P10:P12"/>
    <mergeCell ref="W2:Y2"/>
    <mergeCell ref="C6:AA6"/>
    <mergeCell ref="B7:Y7"/>
    <mergeCell ref="B8:Y8"/>
    <mergeCell ref="B9:B12"/>
    <mergeCell ref="C9:N9"/>
    <mergeCell ref="X9:X12"/>
    <mergeCell ref="Y9:Y12"/>
    <mergeCell ref="C10:C12"/>
    <mergeCell ref="D10:D12"/>
    <mergeCell ref="S10:S12"/>
    <mergeCell ref="T10:T12"/>
    <mergeCell ref="V9:V12"/>
    <mergeCell ref="W9:W12"/>
    <mergeCell ref="G10:G12"/>
    <mergeCell ref="H10:H12"/>
    <mergeCell ref="O9:T9"/>
    <mergeCell ref="U9:U12"/>
    <mergeCell ref="E10:E12"/>
    <mergeCell ref="F10:F12"/>
    <mergeCell ref="I10:I12"/>
    <mergeCell ref="J10:J12"/>
    <mergeCell ref="B44:X44"/>
    <mergeCell ref="C45:X45"/>
    <mergeCell ref="K10:K12"/>
    <mergeCell ref="L10:L12"/>
    <mergeCell ref="M10:M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">
      <selection activeCell="A42" sqref="A42:IV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1" t="s">
        <v>29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2"/>
    </row>
    <row r="7" spans="2:27" ht="18.75" customHeight="1">
      <c r="B7" s="59" t="s">
        <v>59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60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63" t="s">
        <v>11</v>
      </c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1" t="s">
        <v>31</v>
      </c>
      <c r="P9" s="42"/>
      <c r="Q9" s="42"/>
      <c r="R9" s="43"/>
      <c r="S9" s="43"/>
      <c r="T9" s="44"/>
      <c r="U9" s="45" t="s">
        <v>27</v>
      </c>
      <c r="V9" s="49" t="s">
        <v>28</v>
      </c>
      <c r="W9" s="48" t="s">
        <v>24</v>
      </c>
      <c r="X9" s="48" t="s">
        <v>25</v>
      </c>
      <c r="Y9" s="48" t="s">
        <v>26</v>
      </c>
      <c r="Z9" s="4"/>
      <c r="AB9" s="7"/>
      <c r="AC9"/>
    </row>
    <row r="10" spans="2:29" ht="48.75" customHeight="1">
      <c r="B10" s="64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8" t="s">
        <v>22</v>
      </c>
      <c r="N10" s="38" t="s">
        <v>23</v>
      </c>
      <c r="O10" s="38" t="s">
        <v>5</v>
      </c>
      <c r="P10" s="5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46"/>
      <c r="V10" s="39"/>
      <c r="W10" s="48"/>
      <c r="X10" s="48"/>
      <c r="Y10" s="48"/>
      <c r="Z10" s="4"/>
      <c r="AB10" s="7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53"/>
      <c r="Q11" s="50"/>
      <c r="R11" s="39"/>
      <c r="S11" s="39"/>
      <c r="T11" s="39"/>
      <c r="U11" s="46"/>
      <c r="V11" s="39"/>
      <c r="W11" s="48"/>
      <c r="X11" s="48"/>
      <c r="Y11" s="48"/>
      <c r="Z11" s="4"/>
      <c r="AB11" s="7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54"/>
      <c r="Q12" s="51"/>
      <c r="R12" s="40"/>
      <c r="S12" s="40"/>
      <c r="T12" s="40"/>
      <c r="U12" s="47"/>
      <c r="V12" s="40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>
        <v>92.9083</v>
      </c>
      <c r="D13" s="17">
        <v>3.0717</v>
      </c>
      <c r="E13" s="17">
        <v>0.7475</v>
      </c>
      <c r="F13" s="17">
        <v>0.0853</v>
      </c>
      <c r="G13" s="17">
        <v>0.1233</v>
      </c>
      <c r="H13" s="17">
        <v>0</v>
      </c>
      <c r="I13" s="17">
        <v>0.0195</v>
      </c>
      <c r="J13" s="17">
        <v>0.0145</v>
      </c>
      <c r="K13" s="17">
        <v>0.0131</v>
      </c>
      <c r="L13" s="17">
        <v>0.0097</v>
      </c>
      <c r="M13" s="17">
        <v>2.9141</v>
      </c>
      <c r="N13" s="17">
        <v>0.0929</v>
      </c>
      <c r="O13" s="17">
        <v>0.7155</v>
      </c>
      <c r="P13" s="29">
        <v>33.8249</v>
      </c>
      <c r="Q13" s="28">
        <v>8079</v>
      </c>
      <c r="R13" s="29">
        <v>37.48</v>
      </c>
      <c r="S13" s="11">
        <v>8952</v>
      </c>
      <c r="T13" s="29">
        <v>48.629</v>
      </c>
      <c r="U13" s="10">
        <v>-7</v>
      </c>
      <c r="V13" s="11"/>
      <c r="W13" s="18"/>
      <c r="X13" s="11"/>
      <c r="Y13" s="11"/>
      <c r="AA13" s="14">
        <f>SUM(C13:N13)</f>
        <v>99.99989999999998</v>
      </c>
      <c r="AB13" s="15" t="str">
        <f>IF(AA13=100,"ОК"," ")</f>
        <v> </v>
      </c>
    </row>
    <row r="14" spans="2:28" s="13" customFormat="1" ht="12.75">
      <c r="B14" s="9">
        <v>2</v>
      </c>
      <c r="C14" s="17">
        <v>92.5557</v>
      </c>
      <c r="D14" s="17">
        <v>3.543</v>
      </c>
      <c r="E14" s="17">
        <v>0.9866</v>
      </c>
      <c r="F14" s="17">
        <v>0.1174</v>
      </c>
      <c r="G14" s="17">
        <v>0.1572</v>
      </c>
      <c r="H14" s="17">
        <v>0.0005</v>
      </c>
      <c r="I14" s="17">
        <v>0.0228</v>
      </c>
      <c r="J14" s="17">
        <v>0.0164</v>
      </c>
      <c r="K14" s="17">
        <v>0.0121</v>
      </c>
      <c r="L14" s="17">
        <v>0.0108</v>
      </c>
      <c r="M14" s="17">
        <v>2.4198</v>
      </c>
      <c r="N14" s="17">
        <v>0.1576</v>
      </c>
      <c r="O14" s="17">
        <v>0.7206</v>
      </c>
      <c r="P14" s="29">
        <v>34.27</v>
      </c>
      <c r="Q14" s="28">
        <v>8186</v>
      </c>
      <c r="R14" s="29">
        <v>37.9646</v>
      </c>
      <c r="S14" s="11">
        <v>9068</v>
      </c>
      <c r="T14" s="29">
        <v>49.0811</v>
      </c>
      <c r="U14" s="11">
        <v>-6.9</v>
      </c>
      <c r="V14" s="11"/>
      <c r="W14" s="22"/>
      <c r="X14" s="11"/>
      <c r="Y14" s="11"/>
      <c r="AA14" s="14">
        <f aca="true" t="shared" si="0" ref="AA14:AA43">SUM(C14:N14)</f>
        <v>99.99990000000003</v>
      </c>
      <c r="AB14" s="15" t="str">
        <f>IF(AA14=100,"ОК"," ")</f>
        <v> </v>
      </c>
    </row>
    <row r="15" spans="2:28" s="13" customFormat="1" ht="12.75">
      <c r="B15" s="9">
        <v>3</v>
      </c>
      <c r="C15" s="17">
        <v>92.5257</v>
      </c>
      <c r="D15" s="17">
        <v>3.5185</v>
      </c>
      <c r="E15" s="17">
        <v>0.941</v>
      </c>
      <c r="F15" s="17">
        <v>0.1076</v>
      </c>
      <c r="G15" s="17">
        <v>0.1492</v>
      </c>
      <c r="H15" s="17">
        <v>0.0005</v>
      </c>
      <c r="I15" s="17">
        <v>0.0213</v>
      </c>
      <c r="J15" s="17">
        <v>0.0154</v>
      </c>
      <c r="K15" s="17">
        <v>0.0116</v>
      </c>
      <c r="L15" s="17">
        <v>0.0108</v>
      </c>
      <c r="M15" s="17">
        <v>2.5218</v>
      </c>
      <c r="N15" s="17">
        <v>0.1767</v>
      </c>
      <c r="O15" s="17">
        <v>0.7203</v>
      </c>
      <c r="P15" s="29">
        <v>34.184</v>
      </c>
      <c r="Q15" s="28">
        <v>8165</v>
      </c>
      <c r="R15" s="29">
        <v>37.869</v>
      </c>
      <c r="S15" s="11">
        <v>9045</v>
      </c>
      <c r="T15" s="29">
        <v>48.969</v>
      </c>
      <c r="U15" s="11">
        <v>-10.7</v>
      </c>
      <c r="V15" s="11"/>
      <c r="W15" s="18"/>
      <c r="X15" s="11"/>
      <c r="Y15" s="11"/>
      <c r="AA15" s="14">
        <f t="shared" si="0"/>
        <v>100.0001</v>
      </c>
      <c r="AB15" s="15" t="str">
        <f>IF(AA15=100,"ОК"," ")</f>
        <v> </v>
      </c>
    </row>
    <row r="16" spans="2:28" s="13" customFormat="1" ht="12.75">
      <c r="B16" s="9">
        <v>4</v>
      </c>
      <c r="C16" s="17">
        <v>92.867</v>
      </c>
      <c r="D16" s="17">
        <v>3.4034</v>
      </c>
      <c r="E16" s="17">
        <v>0.906</v>
      </c>
      <c r="F16" s="17">
        <v>0.1006</v>
      </c>
      <c r="G16" s="17">
        <v>0.1424</v>
      </c>
      <c r="H16" s="17">
        <v>0.0006</v>
      </c>
      <c r="I16" s="17">
        <v>0.0304</v>
      </c>
      <c r="J16" s="17">
        <v>0.0212</v>
      </c>
      <c r="K16" s="17">
        <v>0.0099</v>
      </c>
      <c r="L16" s="17">
        <v>0.0111</v>
      </c>
      <c r="M16" s="17">
        <v>2.3102</v>
      </c>
      <c r="N16" s="17">
        <v>0.197</v>
      </c>
      <c r="O16" s="17">
        <v>0.7185</v>
      </c>
      <c r="P16" s="29">
        <v>34.203</v>
      </c>
      <c r="Q16" s="28">
        <v>8169</v>
      </c>
      <c r="R16" s="29">
        <v>37.892</v>
      </c>
      <c r="S16" s="11">
        <v>9050</v>
      </c>
      <c r="T16" s="29">
        <v>49.0605</v>
      </c>
      <c r="U16" s="11">
        <v>-9.6</v>
      </c>
      <c r="V16" s="11"/>
      <c r="W16" s="18"/>
      <c r="X16" s="11"/>
      <c r="Y16" s="11"/>
      <c r="AA16" s="14">
        <f t="shared" si="0"/>
        <v>99.99980000000001</v>
      </c>
      <c r="AB16" s="15" t="str">
        <f>IF(AA16=100,"ОК"," ")</f>
        <v> </v>
      </c>
    </row>
    <row r="17" spans="2:28" s="13" customFormat="1" ht="12.75">
      <c r="B17" s="9">
        <v>5</v>
      </c>
      <c r="C17" s="17">
        <v>92.7636</v>
      </c>
      <c r="D17" s="17">
        <v>3.471</v>
      </c>
      <c r="E17" s="17">
        <v>0.9225</v>
      </c>
      <c r="F17" s="17">
        <v>0.1009</v>
      </c>
      <c r="G17" s="17">
        <v>0.1392</v>
      </c>
      <c r="H17" s="17">
        <v>0.0004</v>
      </c>
      <c r="I17" s="17">
        <v>0.0253</v>
      </c>
      <c r="J17" s="17">
        <v>0.0181</v>
      </c>
      <c r="K17" s="17">
        <v>0.0088</v>
      </c>
      <c r="L17" s="17">
        <v>0.0099</v>
      </c>
      <c r="M17" s="17">
        <v>2.3108</v>
      </c>
      <c r="N17" s="17">
        <v>0.2296</v>
      </c>
      <c r="O17" s="17">
        <v>0.7191</v>
      </c>
      <c r="P17" s="29">
        <v>34.2058</v>
      </c>
      <c r="Q17" s="28">
        <v>8170</v>
      </c>
      <c r="R17" s="29">
        <v>37.8942</v>
      </c>
      <c r="S17" s="11">
        <v>9051</v>
      </c>
      <c r="T17" s="29">
        <v>49.041</v>
      </c>
      <c r="U17" s="11">
        <v>-8.2</v>
      </c>
      <c r="V17" s="11"/>
      <c r="W17" s="21"/>
      <c r="X17" s="11"/>
      <c r="Y17" s="11"/>
      <c r="AA17" s="14">
        <f t="shared" si="0"/>
        <v>100.0001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29"/>
      <c r="U18" s="11"/>
      <c r="V18" s="11"/>
      <c r="W18" s="21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29"/>
      <c r="U19" s="11"/>
      <c r="V19" s="11"/>
      <c r="W19" s="21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v>92.8887</v>
      </c>
      <c r="D20" s="17">
        <v>3.5256</v>
      </c>
      <c r="E20" s="17">
        <v>0.9412</v>
      </c>
      <c r="F20" s="17">
        <v>0.1023</v>
      </c>
      <c r="G20" s="17">
        <v>0.1347</v>
      </c>
      <c r="H20" s="17">
        <v>0.0006</v>
      </c>
      <c r="I20" s="17">
        <v>0.0265</v>
      </c>
      <c r="J20" s="17">
        <v>0.0183</v>
      </c>
      <c r="K20" s="17">
        <v>0.0094</v>
      </c>
      <c r="L20" s="17">
        <v>0.0089</v>
      </c>
      <c r="M20" s="17">
        <v>2.1762</v>
      </c>
      <c r="N20" s="17">
        <v>0.1674</v>
      </c>
      <c r="O20" s="17">
        <v>0.7183</v>
      </c>
      <c r="P20" s="29">
        <v>34.296</v>
      </c>
      <c r="Q20" s="28">
        <v>8191</v>
      </c>
      <c r="R20" s="29">
        <v>37.9934</v>
      </c>
      <c r="S20" s="11">
        <v>9075</v>
      </c>
      <c r="T20" s="29">
        <v>49.1987</v>
      </c>
      <c r="U20" s="11">
        <v>-12.3</v>
      </c>
      <c r="V20" s="11"/>
      <c r="W20" s="21"/>
      <c r="X20" s="11"/>
      <c r="Y20" s="11"/>
      <c r="AA20" s="14">
        <f t="shared" si="0"/>
        <v>99.99979999999998</v>
      </c>
      <c r="AB20" s="15"/>
    </row>
    <row r="21" spans="2:28" s="13" customFormat="1" ht="12.75">
      <c r="B21" s="9">
        <v>9</v>
      </c>
      <c r="C21" s="17">
        <v>92.7922</v>
      </c>
      <c r="D21" s="17">
        <v>3.6405</v>
      </c>
      <c r="E21" s="17">
        <v>0.9392</v>
      </c>
      <c r="F21" s="17">
        <v>0.0994</v>
      </c>
      <c r="G21" s="17">
        <v>0.1294</v>
      </c>
      <c r="H21" s="17">
        <v>0.0008</v>
      </c>
      <c r="I21" s="17">
        <v>0.0251</v>
      </c>
      <c r="J21" s="17">
        <v>0.0174</v>
      </c>
      <c r="K21" s="17">
        <v>0.0069</v>
      </c>
      <c r="L21" s="17">
        <v>0.0136</v>
      </c>
      <c r="M21" s="17">
        <v>2.1651</v>
      </c>
      <c r="N21" s="17">
        <v>0.1705</v>
      </c>
      <c r="O21" s="17">
        <v>0.7187</v>
      </c>
      <c r="P21" s="29">
        <v>34.3144</v>
      </c>
      <c r="Q21" s="28">
        <v>8196</v>
      </c>
      <c r="R21" s="29">
        <v>38.0131</v>
      </c>
      <c r="S21" s="11">
        <v>9079</v>
      </c>
      <c r="T21" s="29">
        <v>49.2107</v>
      </c>
      <c r="U21" s="11">
        <v>-12.2</v>
      </c>
      <c r="V21" s="11"/>
      <c r="W21" s="18"/>
      <c r="X21" s="11"/>
      <c r="Y21" s="11"/>
      <c r="AA21" s="14">
        <f t="shared" si="0"/>
        <v>100.00009999999999</v>
      </c>
      <c r="AB21" s="15"/>
    </row>
    <row r="22" spans="2:28" s="13" customFormat="1" ht="12.75">
      <c r="B22" s="9">
        <v>10</v>
      </c>
      <c r="C22" s="17">
        <v>92.805</v>
      </c>
      <c r="D22" s="17">
        <v>3.6477</v>
      </c>
      <c r="E22" s="17">
        <v>0.938</v>
      </c>
      <c r="F22" s="17">
        <v>0.0992</v>
      </c>
      <c r="G22" s="17">
        <v>0.1292</v>
      </c>
      <c r="H22" s="17">
        <v>0.0009</v>
      </c>
      <c r="I22" s="17">
        <v>0.0251</v>
      </c>
      <c r="J22" s="17">
        <v>0.0174</v>
      </c>
      <c r="K22" s="17">
        <v>0.0009</v>
      </c>
      <c r="L22" s="17">
        <v>0.0102</v>
      </c>
      <c r="M22" s="17">
        <v>2.1574</v>
      </c>
      <c r="N22" s="17">
        <v>0.1687</v>
      </c>
      <c r="O22" s="17">
        <v>0.7187</v>
      </c>
      <c r="P22" s="29">
        <v>34.3227</v>
      </c>
      <c r="Q22" s="28">
        <v>8198</v>
      </c>
      <c r="R22" s="29">
        <v>38.0221</v>
      </c>
      <c r="S22" s="11">
        <v>9081</v>
      </c>
      <c r="T22" s="29">
        <v>49.2222</v>
      </c>
      <c r="U22" s="11">
        <v>-10.7</v>
      </c>
      <c r="V22" s="11"/>
      <c r="W22" s="21"/>
      <c r="X22" s="11"/>
      <c r="Y22" s="11"/>
      <c r="AA22" s="14">
        <f t="shared" si="0"/>
        <v>99.99969999999999</v>
      </c>
      <c r="AB22" s="15"/>
    </row>
    <row r="23" spans="2:28" s="13" customFormat="1" ht="12.75">
      <c r="B23" s="9">
        <v>11</v>
      </c>
      <c r="C23" s="17">
        <v>92.7694</v>
      </c>
      <c r="D23" s="17">
        <v>3.6332</v>
      </c>
      <c r="E23" s="17">
        <v>0.9347</v>
      </c>
      <c r="F23" s="17">
        <v>0.0952</v>
      </c>
      <c r="G23" s="17">
        <v>0.1215</v>
      </c>
      <c r="H23" s="17">
        <v>0.0005</v>
      </c>
      <c r="I23" s="17">
        <v>0.0235</v>
      </c>
      <c r="J23" s="17">
        <v>0.0161</v>
      </c>
      <c r="K23" s="17">
        <v>0.0082</v>
      </c>
      <c r="L23" s="17">
        <v>0.0097</v>
      </c>
      <c r="M23" s="17">
        <v>2.2189</v>
      </c>
      <c r="N23" s="17">
        <v>0.1689</v>
      </c>
      <c r="O23" s="17">
        <v>0.7186</v>
      </c>
      <c r="P23" s="29">
        <v>34.2832</v>
      </c>
      <c r="Q23" s="28">
        <v>8188</v>
      </c>
      <c r="R23" s="29">
        <v>37.979</v>
      </c>
      <c r="S23" s="11">
        <v>9071</v>
      </c>
      <c r="T23" s="29">
        <v>49.1706</v>
      </c>
      <c r="U23" s="10">
        <v>-15</v>
      </c>
      <c r="V23" s="11"/>
      <c r="W23" s="18"/>
      <c r="X23" s="11"/>
      <c r="Y23" s="11"/>
      <c r="AA23" s="14">
        <f t="shared" si="0"/>
        <v>99.99980000000001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29"/>
      <c r="U24" s="11">
        <v>-15.7</v>
      </c>
      <c r="V24" s="11"/>
      <c r="W24" s="2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29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29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v>91.1437</v>
      </c>
      <c r="D27" s="17">
        <v>4.2175</v>
      </c>
      <c r="E27" s="17">
        <v>1.1892</v>
      </c>
      <c r="F27" s="17">
        <v>0.1282</v>
      </c>
      <c r="G27" s="17">
        <v>0.1877</v>
      </c>
      <c r="H27" s="17">
        <v>0.0005</v>
      </c>
      <c r="I27" s="17">
        <v>0.0189</v>
      </c>
      <c r="J27" s="17">
        <v>0.0123</v>
      </c>
      <c r="K27" s="17">
        <v>0.003</v>
      </c>
      <c r="L27" s="17">
        <v>0.0102</v>
      </c>
      <c r="M27" s="17">
        <v>2.8767</v>
      </c>
      <c r="N27" s="17">
        <v>0.2123</v>
      </c>
      <c r="O27" s="17">
        <v>0.7302</v>
      </c>
      <c r="P27" s="29">
        <v>34.3949</v>
      </c>
      <c r="Q27" s="28">
        <v>8215</v>
      </c>
      <c r="R27" s="29">
        <v>38.0895</v>
      </c>
      <c r="S27" s="11">
        <v>9098</v>
      </c>
      <c r="T27" s="29">
        <v>48.9207</v>
      </c>
      <c r="U27" s="11">
        <v>-9.5</v>
      </c>
      <c r="V27" s="11"/>
      <c r="W27" s="21"/>
      <c r="X27" s="11"/>
      <c r="Y27" s="17"/>
      <c r="AA27" s="14">
        <f t="shared" si="0"/>
        <v>100.0002</v>
      </c>
      <c r="AB27" s="15" t="str">
        <f>IF(AA27=100,"ОК"," ")</f>
        <v> </v>
      </c>
    </row>
    <row r="28" spans="2:28" s="13" customFormat="1" ht="12.75">
      <c r="B28" s="16">
        <v>16</v>
      </c>
      <c r="C28" s="17">
        <v>91.3357</v>
      </c>
      <c r="D28" s="17">
        <v>4.1139</v>
      </c>
      <c r="E28" s="17">
        <v>1.0664</v>
      </c>
      <c r="F28" s="17">
        <v>0.1103</v>
      </c>
      <c r="G28" s="17">
        <v>0.1651</v>
      </c>
      <c r="H28" s="17">
        <v>0.0006</v>
      </c>
      <c r="I28" s="17">
        <v>0.0181</v>
      </c>
      <c r="J28" s="17">
        <v>0.0181</v>
      </c>
      <c r="K28" s="17">
        <v>0.0043</v>
      </c>
      <c r="L28" s="17">
        <v>0.0135</v>
      </c>
      <c r="M28" s="17">
        <v>2.9586</v>
      </c>
      <c r="N28" s="17">
        <v>0.1952</v>
      </c>
      <c r="O28" s="17">
        <v>0.7276</v>
      </c>
      <c r="P28" s="29">
        <v>34.2507</v>
      </c>
      <c r="Q28" s="28">
        <v>8181</v>
      </c>
      <c r="R28" s="29">
        <v>37.9342</v>
      </c>
      <c r="S28" s="11">
        <v>9060</v>
      </c>
      <c r="T28" s="29">
        <v>48.8052</v>
      </c>
      <c r="U28" s="11">
        <v>-17.9</v>
      </c>
      <c r="V28" s="11"/>
      <c r="W28" s="12" t="s">
        <v>67</v>
      </c>
      <c r="X28" s="11"/>
      <c r="Y28" s="17"/>
      <c r="AA28" s="14">
        <f t="shared" si="0"/>
        <v>99.99980000000001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29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>
        <v>91.2522</v>
      </c>
      <c r="D30" s="17">
        <v>4.1228</v>
      </c>
      <c r="E30" s="17">
        <v>1.0869</v>
      </c>
      <c r="F30" s="17">
        <v>0.1166</v>
      </c>
      <c r="G30" s="17">
        <v>0.1806</v>
      </c>
      <c r="H30" s="17">
        <v>0.0005</v>
      </c>
      <c r="I30" s="17">
        <v>0.0204</v>
      </c>
      <c r="J30" s="17">
        <v>0.0127</v>
      </c>
      <c r="K30" s="17">
        <v>0.0061</v>
      </c>
      <c r="L30" s="17">
        <v>0.0127</v>
      </c>
      <c r="M30" s="17">
        <v>3.0215</v>
      </c>
      <c r="N30" s="17">
        <v>0.1665</v>
      </c>
      <c r="O30" s="17">
        <v>0.7284</v>
      </c>
      <c r="P30" s="29">
        <v>34.2749</v>
      </c>
      <c r="Q30" s="28">
        <v>8186</v>
      </c>
      <c r="R30" s="29">
        <v>37.9597</v>
      </c>
      <c r="S30" s="11">
        <v>9067</v>
      </c>
      <c r="T30" s="29">
        <v>48.812</v>
      </c>
      <c r="U30" s="11">
        <v>-16.4</v>
      </c>
      <c r="V30" s="11"/>
      <c r="W30" s="12"/>
      <c r="X30" s="11"/>
      <c r="Y30" s="17"/>
      <c r="AA30" s="14">
        <f t="shared" si="0"/>
        <v>99.9995</v>
      </c>
      <c r="AB30" s="15"/>
    </row>
    <row r="31" spans="2:28" s="13" customFormat="1" ht="12.75">
      <c r="B31" s="16">
        <v>19</v>
      </c>
      <c r="C31" s="17">
        <v>91.311</v>
      </c>
      <c r="D31" s="17">
        <v>4.1077</v>
      </c>
      <c r="E31" s="17">
        <v>1.0818</v>
      </c>
      <c r="F31" s="17">
        <v>0.1131</v>
      </c>
      <c r="G31" s="17">
        <v>0.1673</v>
      </c>
      <c r="H31" s="17">
        <v>0.0003</v>
      </c>
      <c r="I31" s="17">
        <v>0.0168</v>
      </c>
      <c r="J31" s="17">
        <v>0.0107</v>
      </c>
      <c r="K31" s="17">
        <v>0.0043</v>
      </c>
      <c r="L31" s="17">
        <v>0.0107</v>
      </c>
      <c r="M31" s="17">
        <v>3.0027</v>
      </c>
      <c r="N31" s="17">
        <v>0.174</v>
      </c>
      <c r="O31" s="17">
        <v>0.7278</v>
      </c>
      <c r="P31" s="29">
        <v>34.2514</v>
      </c>
      <c r="Q31" s="28">
        <v>8181</v>
      </c>
      <c r="R31" s="29">
        <v>37.9347</v>
      </c>
      <c r="S31" s="11">
        <v>9061</v>
      </c>
      <c r="T31" s="29">
        <v>48.8016</v>
      </c>
      <c r="U31" s="11">
        <v>-17.4</v>
      </c>
      <c r="V31" s="11"/>
      <c r="W31" s="12"/>
      <c r="X31" s="11"/>
      <c r="Y31" s="17"/>
      <c r="AA31" s="14">
        <f t="shared" si="0"/>
        <v>100.00040000000001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29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29"/>
      <c r="U33" s="11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>
        <v>91.247</v>
      </c>
      <c r="D34" s="17">
        <v>4.0398</v>
      </c>
      <c r="E34" s="17">
        <v>1.1172</v>
      </c>
      <c r="F34" s="17">
        <v>0.124</v>
      </c>
      <c r="G34" s="17">
        <v>0.1737</v>
      </c>
      <c r="H34" s="17">
        <v>0.0003</v>
      </c>
      <c r="I34" s="17">
        <v>0.0194</v>
      </c>
      <c r="J34" s="17">
        <v>0.0107</v>
      </c>
      <c r="K34" s="17">
        <v>0.0065</v>
      </c>
      <c r="L34" s="17">
        <v>0.0107</v>
      </c>
      <c r="M34" s="17">
        <v>3.0536</v>
      </c>
      <c r="N34" s="17">
        <v>0.1967</v>
      </c>
      <c r="O34" s="17">
        <v>0.7288</v>
      </c>
      <c r="P34" s="29">
        <v>34.25</v>
      </c>
      <c r="Q34" s="28">
        <v>8180</v>
      </c>
      <c r="R34" s="29">
        <v>37.95</v>
      </c>
      <c r="S34" s="11">
        <v>9064</v>
      </c>
      <c r="T34" s="29">
        <v>48.79</v>
      </c>
      <c r="U34" s="11">
        <v>-21.1</v>
      </c>
      <c r="V34" s="11"/>
      <c r="W34" s="18"/>
      <c r="X34" s="11"/>
      <c r="Y34" s="17"/>
      <c r="AA34" s="14">
        <f t="shared" si="0"/>
        <v>99.9996</v>
      </c>
      <c r="AB34" s="15"/>
    </row>
    <row r="35" spans="2:28" s="13" customFormat="1" ht="12.75">
      <c r="B35" s="16">
        <v>23</v>
      </c>
      <c r="C35" s="17">
        <v>91.3023</v>
      </c>
      <c r="D35" s="17">
        <v>4.2467</v>
      </c>
      <c r="E35" s="17">
        <v>1.1571</v>
      </c>
      <c r="F35" s="17">
        <v>0.1275</v>
      </c>
      <c r="G35" s="17">
        <v>0.1877</v>
      </c>
      <c r="H35" s="17">
        <v>0.0006</v>
      </c>
      <c r="I35" s="17">
        <v>0.0197</v>
      </c>
      <c r="J35" s="17">
        <v>0.0129</v>
      </c>
      <c r="K35" s="17">
        <v>0.004</v>
      </c>
      <c r="L35" s="17">
        <v>0.0113</v>
      </c>
      <c r="M35" s="17">
        <v>2.7524</v>
      </c>
      <c r="N35" s="17">
        <v>0.1778</v>
      </c>
      <c r="O35" s="17">
        <v>0.729</v>
      </c>
      <c r="P35" s="29">
        <v>34.44</v>
      </c>
      <c r="Q35" s="28">
        <v>8226</v>
      </c>
      <c r="R35" s="29">
        <v>38.14</v>
      </c>
      <c r="S35" s="11">
        <v>9110</v>
      </c>
      <c r="T35" s="29">
        <v>49.03</v>
      </c>
      <c r="U35" s="11">
        <v>-17.1</v>
      </c>
      <c r="V35" s="11"/>
      <c r="W35" s="21"/>
      <c r="X35" s="11"/>
      <c r="Y35" s="17"/>
      <c r="AA35" s="14">
        <f t="shared" si="0"/>
        <v>100.00000000000003</v>
      </c>
      <c r="AB35" s="15"/>
    </row>
    <row r="36" spans="2:28" s="13" customFormat="1" ht="12.75">
      <c r="B36" s="16">
        <v>24</v>
      </c>
      <c r="C36" s="17">
        <v>91.552</v>
      </c>
      <c r="D36" s="17">
        <v>4.0105</v>
      </c>
      <c r="E36" s="17">
        <v>1.0472</v>
      </c>
      <c r="F36" s="17">
        <v>0.1055</v>
      </c>
      <c r="G36" s="17">
        <v>0.1506</v>
      </c>
      <c r="H36" s="17">
        <v>0.0004</v>
      </c>
      <c r="I36" s="17">
        <v>0.0216</v>
      </c>
      <c r="J36" s="17">
        <v>0.0145</v>
      </c>
      <c r="K36" s="17">
        <v>0.0045</v>
      </c>
      <c r="L36" s="17">
        <v>0.011</v>
      </c>
      <c r="M36" s="17">
        <v>2.8886</v>
      </c>
      <c r="N36" s="17">
        <v>0.1933</v>
      </c>
      <c r="O36" s="17">
        <v>0.7262</v>
      </c>
      <c r="P36" s="29">
        <v>34.23</v>
      </c>
      <c r="Q36" s="28">
        <v>8176</v>
      </c>
      <c r="R36" s="29">
        <v>37.91</v>
      </c>
      <c r="S36" s="11">
        <v>9055</v>
      </c>
      <c r="T36" s="29">
        <v>48.83</v>
      </c>
      <c r="U36" s="11">
        <v>-21.7</v>
      </c>
      <c r="V36" s="11"/>
      <c r="W36" s="12" t="s">
        <v>67</v>
      </c>
      <c r="X36" s="11"/>
      <c r="Y36" s="11"/>
      <c r="AA36" s="14">
        <f t="shared" si="0"/>
        <v>99.99969999999999</v>
      </c>
      <c r="AB36" s="15" t="str">
        <f>IF(AA36=100,"ОК"," ")</f>
        <v> </v>
      </c>
    </row>
    <row r="37" spans="2:28" s="13" customFormat="1" ht="12.75">
      <c r="B37" s="16">
        <v>25</v>
      </c>
      <c r="C37" s="17">
        <v>91.5803</v>
      </c>
      <c r="D37" s="17">
        <v>3.9268</v>
      </c>
      <c r="E37" s="17">
        <v>1.033</v>
      </c>
      <c r="F37" s="17">
        <v>0.1045</v>
      </c>
      <c r="G37" s="17">
        <v>0.1392</v>
      </c>
      <c r="H37" s="17">
        <v>0.0003</v>
      </c>
      <c r="I37" s="17">
        <v>0.02</v>
      </c>
      <c r="J37" s="17">
        <v>0.0141</v>
      </c>
      <c r="K37" s="17">
        <v>0.0064</v>
      </c>
      <c r="L37" s="17">
        <v>0.0112</v>
      </c>
      <c r="M37" s="17">
        <v>2.9616</v>
      </c>
      <c r="N37" s="17">
        <v>0.2026</v>
      </c>
      <c r="O37" s="17">
        <v>0.7258</v>
      </c>
      <c r="P37" s="29">
        <v>34.17</v>
      </c>
      <c r="Q37" s="28">
        <v>8161</v>
      </c>
      <c r="R37" s="29">
        <v>37.86</v>
      </c>
      <c r="S37" s="11">
        <v>9043</v>
      </c>
      <c r="T37" s="29">
        <v>48.77</v>
      </c>
      <c r="U37" s="11">
        <v>-22</v>
      </c>
      <c r="V37" s="11"/>
      <c r="W37" s="21"/>
      <c r="X37" s="11"/>
      <c r="Y37" s="11"/>
      <c r="AA37" s="14">
        <f t="shared" si="0"/>
        <v>100</v>
      </c>
      <c r="AB37" s="15" t="str">
        <f>IF(AA37=100,"ОК"," ")</f>
        <v>ОК</v>
      </c>
    </row>
    <row r="38" spans="2:28" s="13" customFormat="1" ht="12.75">
      <c r="B38" s="16">
        <v>26</v>
      </c>
      <c r="C38" s="17">
        <v>91.2491</v>
      </c>
      <c r="D38" s="17">
        <v>4.2041</v>
      </c>
      <c r="E38" s="17">
        <v>1.1604</v>
      </c>
      <c r="F38" s="17">
        <v>0.1277</v>
      </c>
      <c r="G38" s="17">
        <v>0.1913</v>
      </c>
      <c r="H38" s="17">
        <v>0.0005</v>
      </c>
      <c r="I38" s="17">
        <v>0.0191</v>
      </c>
      <c r="J38" s="17">
        <v>0.0126</v>
      </c>
      <c r="K38" s="17">
        <v>0.0048</v>
      </c>
      <c r="L38" s="17">
        <v>0.01</v>
      </c>
      <c r="M38" s="17">
        <v>2.8056</v>
      </c>
      <c r="N38" s="17">
        <v>0.2148</v>
      </c>
      <c r="O38" s="17">
        <v>0.7295</v>
      </c>
      <c r="P38" s="29">
        <v>34.4</v>
      </c>
      <c r="Q38" s="28">
        <v>8216</v>
      </c>
      <c r="R38" s="29">
        <v>38.1</v>
      </c>
      <c r="S38" s="11">
        <v>9100</v>
      </c>
      <c r="T38" s="29">
        <v>48.96</v>
      </c>
      <c r="U38" s="11">
        <v>-20.9</v>
      </c>
      <c r="V38" s="11"/>
      <c r="W38" s="21"/>
      <c r="X38" s="11"/>
      <c r="Y38" s="17"/>
      <c r="AA38" s="14">
        <f t="shared" si="0"/>
        <v>100</v>
      </c>
      <c r="AB38" s="15" t="str">
        <f>IF(AA38=100,"ОК"," ")</f>
        <v>ОК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17"/>
      <c r="R39" s="29"/>
      <c r="S39" s="11"/>
      <c r="T39" s="29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17"/>
      <c r="R40" s="29"/>
      <c r="S40" s="11"/>
      <c r="T40" s="29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>
        <v>90.8746</v>
      </c>
      <c r="D41" s="17">
        <v>4.4102</v>
      </c>
      <c r="E41" s="17">
        <v>1.2489</v>
      </c>
      <c r="F41" s="17">
        <v>0.1383</v>
      </c>
      <c r="G41" s="17">
        <v>0.2072</v>
      </c>
      <c r="H41" s="17">
        <v>0.0005</v>
      </c>
      <c r="I41" s="17">
        <v>0.0218</v>
      </c>
      <c r="J41" s="17">
        <v>0.0146</v>
      </c>
      <c r="K41" s="17">
        <v>0.0045</v>
      </c>
      <c r="L41" s="17">
        <v>0.0114</v>
      </c>
      <c r="M41" s="17">
        <v>2.8704</v>
      </c>
      <c r="N41" s="17">
        <v>0.1976</v>
      </c>
      <c r="O41" s="17">
        <v>0.7325</v>
      </c>
      <c r="P41" s="29">
        <v>34.51</v>
      </c>
      <c r="Q41" s="28">
        <v>8243</v>
      </c>
      <c r="R41" s="29">
        <v>38.22</v>
      </c>
      <c r="S41" s="11">
        <v>9129</v>
      </c>
      <c r="T41" s="29">
        <v>49.01</v>
      </c>
      <c r="U41" s="11">
        <v>-18.7</v>
      </c>
      <c r="V41" s="11"/>
      <c r="W41" s="18"/>
      <c r="X41" s="12"/>
      <c r="Y41" s="17"/>
      <c r="AA41" s="14">
        <f t="shared" si="0"/>
        <v>100</v>
      </c>
      <c r="AB41" s="15"/>
    </row>
    <row r="42" spans="2:28" s="13" customFormat="1" ht="12.75" hidden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9"/>
      <c r="R42" s="29"/>
      <c r="S42" s="11"/>
      <c r="T42" s="29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 hidden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9"/>
      <c r="R43" s="29"/>
      <c r="S43" s="11"/>
      <c r="T43" s="29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0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38</v>
      </c>
      <c r="M47" s="24"/>
      <c r="N47" s="24"/>
      <c r="O47" s="24"/>
      <c r="P47" s="24"/>
      <c r="Q47" s="24"/>
      <c r="R47" s="24"/>
      <c r="S47" s="69" t="s">
        <v>68</v>
      </c>
      <c r="T47" s="69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40</v>
      </c>
      <c r="D49" s="27"/>
      <c r="E49" s="27"/>
      <c r="F49" s="27"/>
      <c r="G49" s="27"/>
      <c r="H49" s="27"/>
      <c r="I49" s="27"/>
      <c r="J49" s="27"/>
      <c r="K49" s="27"/>
      <c r="L49" s="27" t="s">
        <v>41</v>
      </c>
      <c r="M49" s="27"/>
      <c r="N49" s="27"/>
      <c r="O49" s="27"/>
      <c r="P49" s="27"/>
      <c r="Q49" s="27"/>
      <c r="R49" s="27"/>
      <c r="S49" s="70" t="s">
        <v>68</v>
      </c>
      <c r="T49" s="69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4">
    <mergeCell ref="I10:I12"/>
    <mergeCell ref="J10:J12"/>
    <mergeCell ref="W2:Y2"/>
    <mergeCell ref="C6:AA6"/>
    <mergeCell ref="B7:Y7"/>
    <mergeCell ref="B8:Y8"/>
    <mergeCell ref="B9:B12"/>
    <mergeCell ref="C9:N9"/>
    <mergeCell ref="O9:T9"/>
    <mergeCell ref="U9:U12"/>
    <mergeCell ref="C10:C12"/>
    <mergeCell ref="D10:D12"/>
    <mergeCell ref="E10:E12"/>
    <mergeCell ref="F10:F12"/>
    <mergeCell ref="G10:G12"/>
    <mergeCell ref="H10:H12"/>
    <mergeCell ref="M10:M12"/>
    <mergeCell ref="N10:N12"/>
    <mergeCell ref="O10:O12"/>
    <mergeCell ref="P10:P12"/>
    <mergeCell ref="X9:X12"/>
    <mergeCell ref="Y9:Y12"/>
    <mergeCell ref="V9:V12"/>
    <mergeCell ref="W9:W12"/>
    <mergeCell ref="S47:T47"/>
    <mergeCell ref="S49:T49"/>
    <mergeCell ref="Q10:Q12"/>
    <mergeCell ref="R10:R12"/>
    <mergeCell ref="S10:S12"/>
    <mergeCell ref="T10:T12"/>
    <mergeCell ref="B44:X44"/>
    <mergeCell ref="C45:X45"/>
    <mergeCell ref="K10:K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">
      <selection activeCell="AC40" sqref="AC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42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3"/>
    </row>
    <row r="7" spans="2:27" ht="30" customHeight="1">
      <c r="B7" s="59" t="s">
        <v>69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"/>
      <c r="AA7" s="4"/>
    </row>
    <row r="8" spans="2:27" ht="18" customHeight="1">
      <c r="B8" s="61" t="s">
        <v>44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63" t="s">
        <v>11</v>
      </c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1" t="s">
        <v>31</v>
      </c>
      <c r="P9" s="42"/>
      <c r="Q9" s="42"/>
      <c r="R9" s="43"/>
      <c r="S9" s="43"/>
      <c r="T9" s="44"/>
      <c r="U9" s="45" t="s">
        <v>27</v>
      </c>
      <c r="V9" s="49" t="s">
        <v>28</v>
      </c>
      <c r="W9" s="48" t="s">
        <v>24</v>
      </c>
      <c r="X9" s="48" t="s">
        <v>25</v>
      </c>
      <c r="Y9" s="48" t="s">
        <v>26</v>
      </c>
      <c r="Z9" s="4"/>
      <c r="AB9" s="7"/>
      <c r="AC9"/>
    </row>
    <row r="10" spans="2:29" ht="48.75" customHeight="1">
      <c r="B10" s="64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8" t="s">
        <v>22</v>
      </c>
      <c r="N10" s="38" t="s">
        <v>23</v>
      </c>
      <c r="O10" s="38" t="s">
        <v>5</v>
      </c>
      <c r="P10" s="5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46"/>
      <c r="V10" s="39"/>
      <c r="W10" s="48"/>
      <c r="X10" s="48"/>
      <c r="Y10" s="48"/>
      <c r="Z10" s="4"/>
      <c r="AB10" s="7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53"/>
      <c r="Q11" s="50"/>
      <c r="R11" s="39"/>
      <c r="S11" s="39"/>
      <c r="T11" s="39"/>
      <c r="U11" s="46"/>
      <c r="V11" s="39"/>
      <c r="W11" s="48"/>
      <c r="X11" s="48"/>
      <c r="Y11" s="48"/>
      <c r="Z11" s="4"/>
      <c r="AB11" s="7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54"/>
      <c r="Q12" s="51"/>
      <c r="R12" s="40"/>
      <c r="S12" s="40"/>
      <c r="T12" s="40"/>
      <c r="U12" s="47"/>
      <c r="V12" s="40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0">
        <v>-7</v>
      </c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>
        <v>92.9083</v>
      </c>
      <c r="D14" s="17">
        <v>3.0717</v>
      </c>
      <c r="E14" s="17">
        <v>0.7475</v>
      </c>
      <c r="F14" s="17">
        <v>0.0853</v>
      </c>
      <c r="G14" s="17">
        <v>0.1233</v>
      </c>
      <c r="H14" s="17">
        <v>0</v>
      </c>
      <c r="I14" s="17">
        <v>0.0195</v>
      </c>
      <c r="J14" s="17">
        <v>0.0145</v>
      </c>
      <c r="K14" s="17">
        <v>0.0131</v>
      </c>
      <c r="L14" s="17">
        <v>0.0097</v>
      </c>
      <c r="M14" s="17">
        <v>2.9141</v>
      </c>
      <c r="N14" s="17">
        <v>0.0929</v>
      </c>
      <c r="O14" s="17">
        <v>0.7155</v>
      </c>
      <c r="P14" s="29">
        <v>33.82</v>
      </c>
      <c r="Q14" s="28">
        <v>8079</v>
      </c>
      <c r="R14" s="10">
        <v>37.48</v>
      </c>
      <c r="S14" s="11">
        <v>8952</v>
      </c>
      <c r="T14" s="29">
        <v>48.629</v>
      </c>
      <c r="U14" s="11">
        <v>-6.9</v>
      </c>
      <c r="V14" s="11"/>
      <c r="W14" s="22"/>
      <c r="X14" s="11"/>
      <c r="Y14" s="11"/>
      <c r="AA14" s="14">
        <f aca="true" t="shared" si="0" ref="AA14:AA43">SUM(C14:N14)</f>
        <v>99.99989999999998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>
        <v>-10.7</v>
      </c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>
        <v>92.5557</v>
      </c>
      <c r="D16" s="17">
        <v>3.543</v>
      </c>
      <c r="E16" s="17">
        <v>0.9866</v>
      </c>
      <c r="F16" s="17">
        <v>0.1174</v>
      </c>
      <c r="G16" s="17">
        <v>0.1572</v>
      </c>
      <c r="H16" s="17">
        <v>0.0005</v>
      </c>
      <c r="I16" s="17">
        <v>0.0228</v>
      </c>
      <c r="J16" s="17">
        <v>0.0164</v>
      </c>
      <c r="K16" s="17">
        <v>0.0121</v>
      </c>
      <c r="L16" s="17">
        <v>0.0108</v>
      </c>
      <c r="M16" s="17">
        <v>2.4198</v>
      </c>
      <c r="N16" s="17">
        <v>0.1576</v>
      </c>
      <c r="O16" s="17">
        <v>0.7206</v>
      </c>
      <c r="P16" s="29">
        <v>34.27</v>
      </c>
      <c r="Q16" s="28">
        <v>8186</v>
      </c>
      <c r="R16" s="10">
        <v>37.9646</v>
      </c>
      <c r="S16" s="11">
        <v>9068</v>
      </c>
      <c r="T16" s="11">
        <v>49.08</v>
      </c>
      <c r="U16" s="11">
        <v>-9.6</v>
      </c>
      <c r="V16" s="11"/>
      <c r="W16" s="18"/>
      <c r="X16" s="11"/>
      <c r="Y16" s="11"/>
      <c r="AA16" s="14">
        <f t="shared" si="0"/>
        <v>99.99990000000003</v>
      </c>
      <c r="AB16" s="15" t="str">
        <f>IF(AA16=100,"ОК"," ")</f>
        <v> </v>
      </c>
    </row>
    <row r="17" spans="2:28" s="13" customFormat="1" ht="12.75">
      <c r="B17" s="9">
        <v>5</v>
      </c>
      <c r="C17" s="17">
        <v>92.8674</v>
      </c>
      <c r="D17" s="17">
        <v>3.4034</v>
      </c>
      <c r="E17" s="17">
        <v>0.906</v>
      </c>
      <c r="F17" s="17">
        <v>0.1006</v>
      </c>
      <c r="G17" s="17">
        <v>0.1424</v>
      </c>
      <c r="H17" s="17">
        <v>0.0006</v>
      </c>
      <c r="I17" s="17">
        <v>0.0304</v>
      </c>
      <c r="J17" s="17">
        <v>0.0212</v>
      </c>
      <c r="K17" s="17">
        <v>0.0099</v>
      </c>
      <c r="L17" s="17">
        <v>0.0111</v>
      </c>
      <c r="M17" s="17">
        <v>2.3102</v>
      </c>
      <c r="N17" s="17">
        <v>0.197</v>
      </c>
      <c r="O17" s="17">
        <v>0.7185</v>
      </c>
      <c r="P17" s="29">
        <v>34.2</v>
      </c>
      <c r="Q17" s="28">
        <v>8169</v>
      </c>
      <c r="R17" s="10">
        <v>37.89</v>
      </c>
      <c r="S17" s="11">
        <v>9050</v>
      </c>
      <c r="T17" s="11">
        <v>49.06</v>
      </c>
      <c r="U17" s="11">
        <v>-8.2</v>
      </c>
      <c r="V17" s="11"/>
      <c r="W17" s="21"/>
      <c r="X17" s="11"/>
      <c r="Y17" s="11"/>
      <c r="AA17" s="14">
        <f t="shared" si="0"/>
        <v>100.0002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1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1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>
        <v>-12.3</v>
      </c>
      <c r="V20" s="11"/>
      <c r="W20" s="21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>
        <v>-12.2</v>
      </c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>
        <v>-10.7</v>
      </c>
      <c r="V22" s="11"/>
      <c r="W22" s="21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0">
        <v>-15</v>
      </c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>
        <v>-15.7</v>
      </c>
      <c r="V24" s="11"/>
      <c r="W24" s="2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>
        <v>-9.5</v>
      </c>
      <c r="V27" s="11"/>
      <c r="W27" s="21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>
        <v>91.1437</v>
      </c>
      <c r="D28" s="17">
        <v>4.2175</v>
      </c>
      <c r="E28" s="17">
        <v>1.1892</v>
      </c>
      <c r="F28" s="17">
        <v>0.1282</v>
      </c>
      <c r="G28" s="17">
        <v>0.1877</v>
      </c>
      <c r="H28" s="17">
        <v>0.0005</v>
      </c>
      <c r="I28" s="17">
        <v>0.0189</v>
      </c>
      <c r="J28" s="17">
        <v>0.0123</v>
      </c>
      <c r="K28" s="17">
        <v>0.003</v>
      </c>
      <c r="L28" s="17">
        <v>0.0102</v>
      </c>
      <c r="M28" s="17">
        <v>2.8767</v>
      </c>
      <c r="N28" s="17">
        <v>0.2123</v>
      </c>
      <c r="O28" s="17">
        <v>0.7302</v>
      </c>
      <c r="P28" s="29">
        <v>34.3949</v>
      </c>
      <c r="Q28" s="28">
        <v>8215</v>
      </c>
      <c r="R28" s="10">
        <v>38.0895</v>
      </c>
      <c r="S28" s="11">
        <v>9098</v>
      </c>
      <c r="T28" s="11">
        <v>48.92</v>
      </c>
      <c r="U28" s="11">
        <v>-17.9</v>
      </c>
      <c r="V28" s="11"/>
      <c r="W28" s="12" t="s">
        <v>67</v>
      </c>
      <c r="X28" s="11"/>
      <c r="Y28" s="17"/>
      <c r="AA28" s="14">
        <f t="shared" si="0"/>
        <v>100.0002</v>
      </c>
      <c r="AB28" s="15" t="str">
        <f>IF(AA28=100,"ОК"," ")</f>
        <v> </v>
      </c>
    </row>
    <row r="29" spans="2:28" s="13" customFormat="1" ht="12.75">
      <c r="B29" s="16">
        <v>17</v>
      </c>
      <c r="C29" s="17">
        <v>91.3357</v>
      </c>
      <c r="D29" s="17">
        <v>4.1139</v>
      </c>
      <c r="E29" s="17">
        <v>1.0664</v>
      </c>
      <c r="F29" s="17">
        <v>0.1103</v>
      </c>
      <c r="G29" s="17">
        <v>0.1651</v>
      </c>
      <c r="H29" s="17">
        <v>0.0006</v>
      </c>
      <c r="I29" s="17">
        <v>0.0181</v>
      </c>
      <c r="J29" s="17">
        <v>0.0181</v>
      </c>
      <c r="K29" s="17">
        <v>0.0043</v>
      </c>
      <c r="L29" s="17">
        <v>0.0135</v>
      </c>
      <c r="M29" s="17">
        <v>2.9586</v>
      </c>
      <c r="N29" s="17">
        <v>0.1952</v>
      </c>
      <c r="O29" s="17">
        <v>0.7276</v>
      </c>
      <c r="P29" s="29">
        <v>34.2507</v>
      </c>
      <c r="Q29" s="28">
        <v>8181</v>
      </c>
      <c r="R29" s="10">
        <v>37.9342</v>
      </c>
      <c r="S29" s="11">
        <v>9060</v>
      </c>
      <c r="T29" s="29">
        <v>48.8052</v>
      </c>
      <c r="U29" s="11"/>
      <c r="V29" s="11"/>
      <c r="W29" s="12"/>
      <c r="X29" s="11"/>
      <c r="Y29" s="17"/>
      <c r="AA29" s="14">
        <f t="shared" si="0"/>
        <v>99.99980000000001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29"/>
      <c r="U30" s="11">
        <v>-16.4</v>
      </c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>
        <v>91.2522</v>
      </c>
      <c r="D31" s="17">
        <v>4.1228</v>
      </c>
      <c r="E31" s="17">
        <v>1.0869</v>
      </c>
      <c r="F31" s="17">
        <v>0.1166</v>
      </c>
      <c r="G31" s="17">
        <v>0.1806</v>
      </c>
      <c r="H31" s="17">
        <v>0.0005</v>
      </c>
      <c r="I31" s="17">
        <v>0.0204</v>
      </c>
      <c r="J31" s="17">
        <v>0.0127</v>
      </c>
      <c r="K31" s="17">
        <v>0.0061</v>
      </c>
      <c r="L31" s="17">
        <v>0.0127</v>
      </c>
      <c r="M31" s="17">
        <v>3.0215</v>
      </c>
      <c r="N31" s="17">
        <v>0.1665</v>
      </c>
      <c r="O31" s="17">
        <v>0.7284</v>
      </c>
      <c r="P31" s="29">
        <v>34.2749</v>
      </c>
      <c r="Q31" s="28">
        <v>8186</v>
      </c>
      <c r="R31" s="10">
        <v>37.9597</v>
      </c>
      <c r="S31" s="11">
        <v>9067</v>
      </c>
      <c r="T31" s="29">
        <v>48.812</v>
      </c>
      <c r="U31" s="11">
        <v>-17.4</v>
      </c>
      <c r="V31" s="11"/>
      <c r="W31" s="12"/>
      <c r="X31" s="11"/>
      <c r="Y31" s="17"/>
      <c r="AA31" s="14">
        <f t="shared" si="0"/>
        <v>99.9995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29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29"/>
      <c r="U33" s="11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>
        <v>91.311</v>
      </c>
      <c r="D34" s="17">
        <v>4.1077</v>
      </c>
      <c r="E34" s="17">
        <v>1.0818</v>
      </c>
      <c r="F34" s="17">
        <v>0.1131</v>
      </c>
      <c r="G34" s="17">
        <v>0.1673</v>
      </c>
      <c r="H34" s="17">
        <v>0.0003</v>
      </c>
      <c r="I34" s="17">
        <v>0.0168</v>
      </c>
      <c r="J34" s="17">
        <v>0.0107</v>
      </c>
      <c r="K34" s="17">
        <v>0.0043</v>
      </c>
      <c r="L34" s="17">
        <v>0.0107</v>
      </c>
      <c r="M34" s="17">
        <v>3.0027</v>
      </c>
      <c r="N34" s="17">
        <v>0.174</v>
      </c>
      <c r="O34" s="17">
        <v>0.7278</v>
      </c>
      <c r="P34" s="29">
        <v>34.25</v>
      </c>
      <c r="Q34" s="28">
        <v>8181</v>
      </c>
      <c r="R34" s="10">
        <v>37.9347</v>
      </c>
      <c r="S34" s="11">
        <v>9061</v>
      </c>
      <c r="T34" s="29">
        <v>48.8016</v>
      </c>
      <c r="U34" s="11">
        <v>-21.1</v>
      </c>
      <c r="V34" s="11"/>
      <c r="W34" s="18"/>
      <c r="X34" s="11"/>
      <c r="Y34" s="17"/>
      <c r="AA34" s="14">
        <f t="shared" si="0"/>
        <v>100.00040000000001</v>
      </c>
      <c r="AB34" s="15"/>
    </row>
    <row r="35" spans="2:28" s="13" customFormat="1" ht="12.75">
      <c r="B35" s="16">
        <v>23</v>
      </c>
      <c r="C35" s="17">
        <v>91.2475</v>
      </c>
      <c r="D35" s="17">
        <v>4.0398</v>
      </c>
      <c r="E35" s="17">
        <v>1.1172</v>
      </c>
      <c r="F35" s="17">
        <v>0.124</v>
      </c>
      <c r="G35" s="17">
        <v>0.1737</v>
      </c>
      <c r="H35" s="17">
        <v>0.0003</v>
      </c>
      <c r="I35" s="17">
        <v>0.0194</v>
      </c>
      <c r="J35" s="17">
        <v>0.0107</v>
      </c>
      <c r="K35" s="17">
        <v>0.0065</v>
      </c>
      <c r="L35" s="17">
        <v>0.0107</v>
      </c>
      <c r="M35" s="17">
        <v>3.0536</v>
      </c>
      <c r="N35" s="17">
        <v>0.1967</v>
      </c>
      <c r="O35" s="17">
        <v>0.7288</v>
      </c>
      <c r="P35" s="29">
        <v>34.25</v>
      </c>
      <c r="Q35" s="28">
        <v>8180</v>
      </c>
      <c r="R35" s="10">
        <v>37.95</v>
      </c>
      <c r="S35" s="11">
        <v>9064</v>
      </c>
      <c r="T35" s="29">
        <v>48.79</v>
      </c>
      <c r="U35" s="11">
        <v>-17.1</v>
      </c>
      <c r="V35" s="11"/>
      <c r="W35" s="21"/>
      <c r="X35" s="11"/>
      <c r="Y35" s="17"/>
      <c r="AA35" s="14">
        <f t="shared" si="0"/>
        <v>100.0001</v>
      </c>
      <c r="AB35" s="15"/>
    </row>
    <row r="36" spans="2:28" s="13" customFormat="1" ht="12.75">
      <c r="B36" s="16">
        <v>24</v>
      </c>
      <c r="C36" s="17">
        <v>91.3023</v>
      </c>
      <c r="D36" s="17">
        <v>4.2467</v>
      </c>
      <c r="E36" s="17">
        <v>1.1571</v>
      </c>
      <c r="F36" s="17">
        <v>0.1275</v>
      </c>
      <c r="G36" s="17">
        <v>0.1877</v>
      </c>
      <c r="H36" s="17">
        <v>0.0006</v>
      </c>
      <c r="I36" s="17">
        <v>0.0197</v>
      </c>
      <c r="J36" s="17">
        <v>0.0129</v>
      </c>
      <c r="K36" s="17">
        <v>0.004</v>
      </c>
      <c r="L36" s="17">
        <v>0.0113</v>
      </c>
      <c r="M36" s="17">
        <v>2.7524</v>
      </c>
      <c r="N36" s="17">
        <v>0.1778</v>
      </c>
      <c r="O36" s="17">
        <v>0.729</v>
      </c>
      <c r="P36" s="29">
        <v>34.44</v>
      </c>
      <c r="Q36" s="28">
        <v>8226</v>
      </c>
      <c r="R36" s="10">
        <v>38.14</v>
      </c>
      <c r="S36" s="11">
        <v>9110</v>
      </c>
      <c r="T36" s="29">
        <v>49.03</v>
      </c>
      <c r="U36" s="11">
        <v>-21.7</v>
      </c>
      <c r="V36" s="11"/>
      <c r="W36" s="12" t="s">
        <v>67</v>
      </c>
      <c r="X36" s="11"/>
      <c r="Y36" s="11"/>
      <c r="AA36" s="14">
        <f t="shared" si="0"/>
        <v>100.00000000000003</v>
      </c>
      <c r="AB36" s="15" t="str">
        <f>IF(AA36=100,"ОК"," ")</f>
        <v>ОК</v>
      </c>
    </row>
    <row r="37" spans="2:28" s="13" customFormat="1" ht="12.75">
      <c r="B37" s="16">
        <v>25</v>
      </c>
      <c r="C37" s="17">
        <v>91.552</v>
      </c>
      <c r="D37" s="17">
        <v>4.0105</v>
      </c>
      <c r="E37" s="17">
        <v>1.0472</v>
      </c>
      <c r="F37" s="17">
        <v>0.1055</v>
      </c>
      <c r="G37" s="17">
        <v>0.1506</v>
      </c>
      <c r="H37" s="17">
        <v>0.0004</v>
      </c>
      <c r="I37" s="17">
        <v>0.0216</v>
      </c>
      <c r="J37" s="17">
        <v>0.0145</v>
      </c>
      <c r="K37" s="17">
        <v>0.0045</v>
      </c>
      <c r="L37" s="17">
        <v>0.011</v>
      </c>
      <c r="M37" s="17">
        <v>2.8886</v>
      </c>
      <c r="N37" s="17">
        <v>0.1933</v>
      </c>
      <c r="O37" s="17">
        <v>0.7262</v>
      </c>
      <c r="P37" s="29">
        <v>34.23</v>
      </c>
      <c r="Q37" s="28">
        <v>8176</v>
      </c>
      <c r="R37" s="29">
        <v>37.91</v>
      </c>
      <c r="S37" s="11">
        <v>9055</v>
      </c>
      <c r="T37" s="29">
        <v>48.83</v>
      </c>
      <c r="U37" s="11">
        <v>-22</v>
      </c>
      <c r="V37" s="11"/>
      <c r="W37" s="21"/>
      <c r="X37" s="11"/>
      <c r="Y37" s="11"/>
      <c r="AA37" s="14">
        <f t="shared" si="0"/>
        <v>99.99969999999999</v>
      </c>
      <c r="AB37" s="15" t="str">
        <f>IF(AA37=100,"ОК"," ")</f>
        <v> </v>
      </c>
    </row>
    <row r="38" spans="2:28" s="13" customFormat="1" ht="12.75">
      <c r="B38" s="16">
        <v>26</v>
      </c>
      <c r="C38" s="17">
        <v>91.5803</v>
      </c>
      <c r="D38" s="17">
        <v>3.9268</v>
      </c>
      <c r="E38" s="17">
        <v>1.033</v>
      </c>
      <c r="F38" s="17">
        <v>0.1045</v>
      </c>
      <c r="G38" s="17">
        <v>0.1392</v>
      </c>
      <c r="H38" s="17">
        <v>0.0003</v>
      </c>
      <c r="I38" s="17">
        <v>0.02</v>
      </c>
      <c r="J38" s="17">
        <v>0.0141</v>
      </c>
      <c r="K38" s="17">
        <v>0.0064</v>
      </c>
      <c r="L38" s="17">
        <v>0.0112</v>
      </c>
      <c r="M38" s="17">
        <v>2.9616</v>
      </c>
      <c r="N38" s="17">
        <v>0.2026</v>
      </c>
      <c r="O38" s="17">
        <v>0.7258</v>
      </c>
      <c r="P38" s="29">
        <v>34.17</v>
      </c>
      <c r="Q38" s="28">
        <v>8161</v>
      </c>
      <c r="R38" s="29">
        <v>37.86</v>
      </c>
      <c r="S38" s="11">
        <v>9043</v>
      </c>
      <c r="T38" s="29">
        <v>48.77</v>
      </c>
      <c r="U38" s="11">
        <v>-20.9</v>
      </c>
      <c r="V38" s="11"/>
      <c r="W38" s="21"/>
      <c r="X38" s="11"/>
      <c r="Y38" s="17"/>
      <c r="AA38" s="14">
        <f t="shared" si="0"/>
        <v>100</v>
      </c>
      <c r="AB38" s="15" t="str">
        <f>IF(AA38=100,"ОК"," ")</f>
        <v>ОК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29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29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>
        <v>91.2491</v>
      </c>
      <c r="D41" s="17">
        <v>4.2041</v>
      </c>
      <c r="E41" s="17">
        <v>1.1604</v>
      </c>
      <c r="F41" s="17">
        <v>0.1277</v>
      </c>
      <c r="G41" s="17">
        <v>0.1913</v>
      </c>
      <c r="H41" s="17">
        <v>0.0005</v>
      </c>
      <c r="I41" s="17">
        <v>0.0191</v>
      </c>
      <c r="J41" s="17">
        <v>0.0126</v>
      </c>
      <c r="K41" s="17">
        <v>0.0048</v>
      </c>
      <c r="L41" s="17">
        <v>0.01</v>
      </c>
      <c r="M41" s="17">
        <v>2.8056</v>
      </c>
      <c r="N41" s="17">
        <v>0.2148</v>
      </c>
      <c r="O41" s="17">
        <v>0.7295</v>
      </c>
      <c r="P41" s="29">
        <v>34.4</v>
      </c>
      <c r="Q41" s="28">
        <v>8216</v>
      </c>
      <c r="R41" s="29">
        <v>38.1</v>
      </c>
      <c r="S41" s="11">
        <v>9100</v>
      </c>
      <c r="T41" s="29">
        <v>48.96</v>
      </c>
      <c r="U41" s="11">
        <v>-18.7</v>
      </c>
      <c r="V41" s="11"/>
      <c r="W41" s="18"/>
      <c r="X41" s="12"/>
      <c r="Y41" s="17"/>
      <c r="AA41" s="14">
        <f t="shared" si="0"/>
        <v>100</v>
      </c>
      <c r="AB41" s="15"/>
    </row>
    <row r="42" spans="2:28" s="13" customFormat="1" ht="12.75" hidden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29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 hidden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29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0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45</v>
      </c>
      <c r="D47" s="24"/>
      <c r="E47" s="24"/>
      <c r="F47" s="24"/>
      <c r="G47" s="24"/>
      <c r="H47" s="24"/>
      <c r="I47" s="24"/>
      <c r="J47" s="24"/>
      <c r="K47" s="24"/>
      <c r="L47" s="24" t="s">
        <v>38</v>
      </c>
      <c r="M47" s="24"/>
      <c r="N47" s="24"/>
      <c r="O47" s="24"/>
      <c r="P47" s="24"/>
      <c r="Q47" s="24"/>
      <c r="R47" s="24"/>
      <c r="S47" s="69" t="s">
        <v>39</v>
      </c>
      <c r="T47" s="69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46</v>
      </c>
      <c r="D49" s="27"/>
      <c r="E49" s="27"/>
      <c r="F49" s="27"/>
      <c r="G49" s="27"/>
      <c r="H49" s="27"/>
      <c r="I49" s="27"/>
      <c r="J49" s="27"/>
      <c r="K49" s="27"/>
      <c r="L49" s="27" t="s">
        <v>41</v>
      </c>
      <c r="M49" s="27"/>
      <c r="N49" s="27"/>
      <c r="O49" s="27"/>
      <c r="P49" s="27"/>
      <c r="Q49" s="27"/>
      <c r="R49" s="27"/>
      <c r="S49" s="27" t="s">
        <v>39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3">
    <mergeCell ref="M10:M12"/>
    <mergeCell ref="N10:N12"/>
    <mergeCell ref="U9:U12"/>
    <mergeCell ref="S47:T47"/>
    <mergeCell ref="I10:I12"/>
    <mergeCell ref="J10:J12"/>
    <mergeCell ref="Q10:Q12"/>
    <mergeCell ref="R10:R12"/>
    <mergeCell ref="S10:S12"/>
    <mergeCell ref="B44:X44"/>
    <mergeCell ref="C45:X45"/>
    <mergeCell ref="K10:K12"/>
    <mergeCell ref="L10:L12"/>
    <mergeCell ref="Y9:Y12"/>
    <mergeCell ref="C10:C12"/>
    <mergeCell ref="D10:D12"/>
    <mergeCell ref="E10:E12"/>
    <mergeCell ref="F10:F12"/>
    <mergeCell ref="G10:G12"/>
    <mergeCell ref="H10:H12"/>
    <mergeCell ref="O10:O12"/>
    <mergeCell ref="P10:P12"/>
    <mergeCell ref="X9:X12"/>
    <mergeCell ref="W2:Y2"/>
    <mergeCell ref="C6:AA6"/>
    <mergeCell ref="B7:Y7"/>
    <mergeCell ref="B8:Y8"/>
    <mergeCell ref="B9:B12"/>
    <mergeCell ref="C9:N9"/>
    <mergeCell ref="O9:T9"/>
    <mergeCell ref="T10:T12"/>
    <mergeCell ref="V9:V12"/>
    <mergeCell ref="W9:W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">
      <selection activeCell="W13" sqref="W13:W4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48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52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3"/>
    </row>
    <row r="7" spans="2:27" ht="18.75" customHeight="1">
      <c r="B7" s="59" t="s">
        <v>61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53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63" t="s">
        <v>11</v>
      </c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1" t="s">
        <v>31</v>
      </c>
      <c r="P9" s="42"/>
      <c r="Q9" s="42"/>
      <c r="R9" s="43"/>
      <c r="S9" s="43"/>
      <c r="T9" s="44"/>
      <c r="U9" s="45" t="s">
        <v>27</v>
      </c>
      <c r="V9" s="49" t="s">
        <v>28</v>
      </c>
      <c r="W9" s="48" t="s">
        <v>24</v>
      </c>
      <c r="X9" s="48" t="s">
        <v>25</v>
      </c>
      <c r="Y9" s="48" t="s">
        <v>26</v>
      </c>
      <c r="Z9" s="4"/>
      <c r="AB9" s="7"/>
      <c r="AC9"/>
    </row>
    <row r="10" spans="2:29" ht="48.75" customHeight="1">
      <c r="B10" s="64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8" t="s">
        <v>22</v>
      </c>
      <c r="N10" s="38" t="s">
        <v>23</v>
      </c>
      <c r="O10" s="38" t="s">
        <v>5</v>
      </c>
      <c r="P10" s="5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46"/>
      <c r="V10" s="39"/>
      <c r="W10" s="48"/>
      <c r="X10" s="48"/>
      <c r="Y10" s="48"/>
      <c r="Z10" s="4"/>
      <c r="AB10" s="7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53"/>
      <c r="Q11" s="50"/>
      <c r="R11" s="39"/>
      <c r="S11" s="39"/>
      <c r="T11" s="39"/>
      <c r="U11" s="46"/>
      <c r="V11" s="39"/>
      <c r="W11" s="48"/>
      <c r="X11" s="48"/>
      <c r="Y11" s="48"/>
      <c r="Z11" s="4"/>
      <c r="AB11" s="7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54"/>
      <c r="Q12" s="51"/>
      <c r="R12" s="40"/>
      <c r="S12" s="40"/>
      <c r="T12" s="40"/>
      <c r="U12" s="47"/>
      <c r="V12" s="40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>
        <v>92.87</v>
      </c>
      <c r="D13" s="17">
        <v>3.1182</v>
      </c>
      <c r="E13" s="17">
        <v>0.76</v>
      </c>
      <c r="F13" s="17">
        <v>0.0865</v>
      </c>
      <c r="G13" s="17">
        <v>0.1239</v>
      </c>
      <c r="H13" s="17">
        <v>0</v>
      </c>
      <c r="I13" s="17">
        <v>0.0197</v>
      </c>
      <c r="J13" s="17">
        <v>0.0144</v>
      </c>
      <c r="K13" s="17">
        <v>0.014</v>
      </c>
      <c r="L13" s="17">
        <v>0.0102</v>
      </c>
      <c r="M13" s="17">
        <v>2.8797</v>
      </c>
      <c r="N13" s="17">
        <v>0.1029</v>
      </c>
      <c r="O13" s="17">
        <v>0.7159</v>
      </c>
      <c r="P13" s="29">
        <v>33.854</v>
      </c>
      <c r="Q13" s="28">
        <v>8086</v>
      </c>
      <c r="R13" s="10">
        <v>37.5121</v>
      </c>
      <c r="S13" s="11">
        <v>8960</v>
      </c>
      <c r="T13" s="29">
        <v>48.655</v>
      </c>
      <c r="U13" s="11">
        <v>-5.4</v>
      </c>
      <c r="V13" s="11"/>
      <c r="W13" s="18"/>
      <c r="X13" s="11"/>
      <c r="Y13" s="11"/>
      <c r="AA13" s="14">
        <f>SUM(C13:N13)</f>
        <v>99.99950000000001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29"/>
      <c r="U14" s="11">
        <v>-4.9</v>
      </c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29"/>
      <c r="U15" s="11">
        <v>-9.6</v>
      </c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29"/>
      <c r="U16" s="11">
        <v>-8.4</v>
      </c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29"/>
      <c r="U17" s="11">
        <v>-7.9</v>
      </c>
      <c r="V17" s="11"/>
      <c r="W17" s="21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29"/>
      <c r="U18" s="11"/>
      <c r="V18" s="11"/>
      <c r="W18" s="21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29"/>
      <c r="U19" s="11"/>
      <c r="V19" s="11"/>
      <c r="W19" s="21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v>92.9251</v>
      </c>
      <c r="D20" s="17">
        <v>3.5125</v>
      </c>
      <c r="E20" s="17">
        <v>0.9332</v>
      </c>
      <c r="F20" s="17">
        <v>0.1026</v>
      </c>
      <c r="G20" s="17">
        <v>0.1337</v>
      </c>
      <c r="H20" s="17">
        <v>0.0007</v>
      </c>
      <c r="I20" s="17">
        <v>0.0264</v>
      </c>
      <c r="J20" s="17">
        <v>0.0188</v>
      </c>
      <c r="K20" s="17">
        <v>0.0114</v>
      </c>
      <c r="L20" s="17">
        <v>0.0097</v>
      </c>
      <c r="M20" s="17">
        <v>2.161</v>
      </c>
      <c r="N20" s="17">
        <v>0.165</v>
      </c>
      <c r="O20" s="17">
        <v>0.7181</v>
      </c>
      <c r="P20" s="29">
        <v>34.2966</v>
      </c>
      <c r="Q20" s="28">
        <v>8192</v>
      </c>
      <c r="R20" s="10">
        <v>37.9942</v>
      </c>
      <c r="S20" s="11">
        <v>9075</v>
      </c>
      <c r="T20" s="29">
        <v>49.207</v>
      </c>
      <c r="U20" s="11">
        <v>-12</v>
      </c>
      <c r="V20" s="11"/>
      <c r="W20" s="21"/>
      <c r="X20" s="11"/>
      <c r="Y20" s="11"/>
      <c r="AA20" s="14">
        <f t="shared" si="0"/>
        <v>100.00009999999999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29"/>
      <c r="U21" s="11">
        <v>-10.3</v>
      </c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29"/>
      <c r="U22" s="11">
        <v>-9.8</v>
      </c>
      <c r="V22" s="11"/>
      <c r="W22" s="21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v>0.7185</v>
      </c>
      <c r="P23" s="29"/>
      <c r="Q23" s="28"/>
      <c r="R23" s="10"/>
      <c r="S23" s="11"/>
      <c r="T23" s="29"/>
      <c r="U23" s="11">
        <v>-14.3</v>
      </c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v>0.7202</v>
      </c>
      <c r="P24" s="29"/>
      <c r="Q24" s="28"/>
      <c r="R24" s="10"/>
      <c r="S24" s="11"/>
      <c r="T24" s="29"/>
      <c r="U24" s="11">
        <v>-13.6</v>
      </c>
      <c r="V24" s="11"/>
      <c r="W24" s="2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0.7263</v>
      </c>
      <c r="P25" s="29"/>
      <c r="Q25" s="28"/>
      <c r="R25" s="10"/>
      <c r="S25" s="11"/>
      <c r="T25" s="29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v>0.7283</v>
      </c>
      <c r="P26" s="29"/>
      <c r="Q26" s="28"/>
      <c r="R26" s="10"/>
      <c r="S26" s="11"/>
      <c r="T26" s="29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v>91.4048</v>
      </c>
      <c r="D27" s="17">
        <v>4.0706</v>
      </c>
      <c r="E27" s="17">
        <v>1.1387</v>
      </c>
      <c r="F27" s="17">
        <v>0.1201</v>
      </c>
      <c r="G27" s="17">
        <v>0.1672</v>
      </c>
      <c r="H27" s="17">
        <v>0.0005</v>
      </c>
      <c r="I27" s="17">
        <v>0.0168</v>
      </c>
      <c r="J27" s="17">
        <v>0.0104</v>
      </c>
      <c r="K27" s="17">
        <v>0.0034</v>
      </c>
      <c r="L27" s="17">
        <v>0.0104</v>
      </c>
      <c r="M27" s="17">
        <v>2.8656</v>
      </c>
      <c r="N27" s="17">
        <v>0.1911</v>
      </c>
      <c r="O27" s="17">
        <v>0.7274</v>
      </c>
      <c r="P27" s="29">
        <v>34.3155</v>
      </c>
      <c r="Q27" s="28">
        <v>8196</v>
      </c>
      <c r="R27" s="10">
        <v>38.0049</v>
      </c>
      <c r="S27" s="11">
        <v>9077</v>
      </c>
      <c r="T27" s="29">
        <v>48.8902</v>
      </c>
      <c r="U27" s="11">
        <v>-8.6</v>
      </c>
      <c r="V27" s="11"/>
      <c r="W27" s="21" t="s">
        <v>67</v>
      </c>
      <c r="X27" s="11"/>
      <c r="Y27" s="17"/>
      <c r="AA27" s="14">
        <f t="shared" si="0"/>
        <v>99.9996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v>0.7272</v>
      </c>
      <c r="P28" s="29"/>
      <c r="Q28" s="28"/>
      <c r="R28" s="10"/>
      <c r="S28" s="11"/>
      <c r="T28" s="29"/>
      <c r="U28" s="11">
        <v>-17.6</v>
      </c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v>0.7279</v>
      </c>
      <c r="P29" s="29"/>
      <c r="Q29" s="28"/>
      <c r="R29" s="10"/>
      <c r="S29" s="11"/>
      <c r="T29" s="29"/>
      <c r="U29" s="11">
        <v>-17.6</v>
      </c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0.726</v>
      </c>
      <c r="P30" s="29"/>
      <c r="Q30" s="28"/>
      <c r="R30" s="10"/>
      <c r="S30" s="11"/>
      <c r="T30" s="29"/>
      <c r="U30" s="11">
        <v>-16</v>
      </c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v>0.7258</v>
      </c>
      <c r="P31" s="29"/>
      <c r="Q31" s="28"/>
      <c r="R31" s="10"/>
      <c r="S31" s="11"/>
      <c r="T31" s="29"/>
      <c r="U31" s="11">
        <v>-17.6</v>
      </c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v>0.7271</v>
      </c>
      <c r="P32" s="29"/>
      <c r="Q32" s="28"/>
      <c r="R32" s="10"/>
      <c r="S32" s="11"/>
      <c r="T32" s="29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0.7275</v>
      </c>
      <c r="P33" s="29"/>
      <c r="Q33" s="28"/>
      <c r="R33" s="10"/>
      <c r="S33" s="11"/>
      <c r="T33" s="29"/>
      <c r="U33" s="11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>
        <v>91.4746</v>
      </c>
      <c r="D34" s="17">
        <v>3.9407</v>
      </c>
      <c r="E34" s="17">
        <v>1.0898</v>
      </c>
      <c r="F34" s="17">
        <v>0.1202</v>
      </c>
      <c r="G34" s="17">
        <v>0.1682</v>
      </c>
      <c r="H34" s="17">
        <v>0.0002</v>
      </c>
      <c r="I34" s="17">
        <v>0.0191</v>
      </c>
      <c r="J34" s="17">
        <v>0.0134</v>
      </c>
      <c r="K34" s="17">
        <v>0.0043</v>
      </c>
      <c r="L34" s="17">
        <v>0.0101</v>
      </c>
      <c r="M34" s="17">
        <v>2.9585</v>
      </c>
      <c r="N34" s="17">
        <v>0.2009</v>
      </c>
      <c r="O34" s="17">
        <v>0.7268</v>
      </c>
      <c r="P34" s="29">
        <v>34.23</v>
      </c>
      <c r="Q34" s="28">
        <v>8176</v>
      </c>
      <c r="R34" s="10">
        <v>37.9296</v>
      </c>
      <c r="S34" s="11">
        <v>9059</v>
      </c>
      <c r="T34" s="29">
        <v>48.81</v>
      </c>
      <c r="U34" s="11">
        <v>-16.2</v>
      </c>
      <c r="V34" s="11"/>
      <c r="W34" s="18"/>
      <c r="X34" s="11"/>
      <c r="Y34" s="17"/>
      <c r="AA34" s="14">
        <f t="shared" si="0"/>
        <v>100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0.7266</v>
      </c>
      <c r="P35" s="29"/>
      <c r="Q35" s="28"/>
      <c r="R35" s="10"/>
      <c r="S35" s="11"/>
      <c r="T35" s="29"/>
      <c r="U35" s="11">
        <v>-15.5</v>
      </c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v>0.7252</v>
      </c>
      <c r="P36" s="29"/>
      <c r="Q36" s="28"/>
      <c r="R36" s="10"/>
      <c r="S36" s="11"/>
      <c r="T36" s="29"/>
      <c r="U36" s="11">
        <v>-21.8</v>
      </c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v>0.7273</v>
      </c>
      <c r="P37" s="29"/>
      <c r="Q37" s="17"/>
      <c r="R37" s="10"/>
      <c r="S37" s="11"/>
      <c r="T37" s="29"/>
      <c r="U37" s="11">
        <v>-21.5</v>
      </c>
      <c r="V37" s="11"/>
      <c r="W37" s="21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v>0.729</v>
      </c>
      <c r="P38" s="29"/>
      <c r="Q38" s="17"/>
      <c r="R38" s="10"/>
      <c r="S38" s="11"/>
      <c r="T38" s="29"/>
      <c r="U38" s="11">
        <v>-16.3</v>
      </c>
      <c r="V38" s="11"/>
      <c r="W38" s="21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v>0.7287</v>
      </c>
      <c r="P39" s="29"/>
      <c r="Q39" s="17"/>
      <c r="R39" s="10"/>
      <c r="S39" s="11"/>
      <c r="T39" s="29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v>0.7278</v>
      </c>
      <c r="P40" s="29"/>
      <c r="Q40" s="17"/>
      <c r="R40" s="10"/>
      <c r="S40" s="11"/>
      <c r="T40" s="29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>
        <v>91.1867</v>
      </c>
      <c r="D41" s="17">
        <v>4.2255</v>
      </c>
      <c r="E41" s="17">
        <v>1.1808</v>
      </c>
      <c r="F41" s="17">
        <v>0.1296</v>
      </c>
      <c r="G41" s="17">
        <v>0.1923</v>
      </c>
      <c r="H41" s="17">
        <v>0.0004</v>
      </c>
      <c r="I41" s="17">
        <v>0.0192</v>
      </c>
      <c r="J41" s="17">
        <v>0.0125</v>
      </c>
      <c r="K41" s="17">
        <v>0.0041</v>
      </c>
      <c r="L41" s="17">
        <v>0.0102</v>
      </c>
      <c r="M41" s="17">
        <v>2.8316</v>
      </c>
      <c r="N41" s="17">
        <v>0.2071</v>
      </c>
      <c r="O41" s="17">
        <v>0.7265</v>
      </c>
      <c r="P41" s="29">
        <v>34.42</v>
      </c>
      <c r="Q41" s="28">
        <v>8221</v>
      </c>
      <c r="R41" s="10">
        <v>38.11</v>
      </c>
      <c r="S41" s="11">
        <v>9102</v>
      </c>
      <c r="T41" s="29">
        <v>48.96</v>
      </c>
      <c r="U41" s="11">
        <v>-18</v>
      </c>
      <c r="V41" s="11"/>
      <c r="W41" s="21" t="s">
        <v>67</v>
      </c>
      <c r="X41" s="12"/>
      <c r="Y41" s="17"/>
      <c r="AA41" s="14">
        <f t="shared" si="0"/>
        <v>99.99999999999999</v>
      </c>
      <c r="AB41" s="15"/>
    </row>
    <row r="42" spans="2:28" s="13" customFormat="1" ht="12.75" hidden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17"/>
      <c r="R42" s="10"/>
      <c r="S42" s="11"/>
      <c r="T42" s="29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 hidden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17"/>
      <c r="R43" s="10"/>
      <c r="S43" s="11"/>
      <c r="T43" s="29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0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38</v>
      </c>
      <c r="M47" s="24"/>
      <c r="N47" s="24"/>
      <c r="O47" s="24"/>
      <c r="P47" s="24"/>
      <c r="Q47" s="24"/>
      <c r="R47" s="24"/>
      <c r="S47" s="24" t="s">
        <v>39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54</v>
      </c>
      <c r="D49" s="27"/>
      <c r="E49" s="27"/>
      <c r="F49" s="27"/>
      <c r="G49" s="27"/>
      <c r="H49" s="27"/>
      <c r="I49" s="27"/>
      <c r="J49" s="27"/>
      <c r="K49" s="27"/>
      <c r="L49" s="27" t="s">
        <v>41</v>
      </c>
      <c r="M49" s="27"/>
      <c r="N49" s="27"/>
      <c r="O49" s="27"/>
      <c r="P49" s="27"/>
      <c r="Q49" s="27"/>
      <c r="R49" s="27"/>
      <c r="S49" s="27" t="s">
        <v>39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F10:F12"/>
    <mergeCell ref="I10:I12"/>
    <mergeCell ref="T10:T12"/>
    <mergeCell ref="V9:V12"/>
    <mergeCell ref="B44:X44"/>
    <mergeCell ref="C45:X45"/>
    <mergeCell ref="K10:K12"/>
    <mergeCell ref="L10:L12"/>
    <mergeCell ref="M10:M12"/>
    <mergeCell ref="N10:N12"/>
    <mergeCell ref="X9:X12"/>
    <mergeCell ref="E10:E12"/>
    <mergeCell ref="W9:W12"/>
    <mergeCell ref="G10:G12"/>
    <mergeCell ref="H10:H12"/>
    <mergeCell ref="Q10:Q12"/>
    <mergeCell ref="O9:T9"/>
    <mergeCell ref="U9:U12"/>
    <mergeCell ref="J10:J12"/>
    <mergeCell ref="R10:R12"/>
    <mergeCell ref="O10:O12"/>
    <mergeCell ref="P10:P12"/>
    <mergeCell ref="W2:Y2"/>
    <mergeCell ref="C6:AA6"/>
    <mergeCell ref="B7:Y7"/>
    <mergeCell ref="B8:Y8"/>
    <mergeCell ref="B9:B12"/>
    <mergeCell ref="C9:N9"/>
    <mergeCell ref="Y9:Y12"/>
    <mergeCell ref="C10:C12"/>
    <mergeCell ref="D10:D12"/>
    <mergeCell ref="S10:S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">
      <selection activeCell="AD48" sqref="AD4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48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52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3"/>
    </row>
    <row r="7" spans="2:27" ht="18.75" customHeight="1">
      <c r="B7" s="59" t="s">
        <v>70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53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63" t="s">
        <v>11</v>
      </c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1" t="s">
        <v>31</v>
      </c>
      <c r="P9" s="42"/>
      <c r="Q9" s="42"/>
      <c r="R9" s="43"/>
      <c r="S9" s="43"/>
      <c r="T9" s="44"/>
      <c r="U9" s="45" t="s">
        <v>27</v>
      </c>
      <c r="V9" s="49" t="s">
        <v>28</v>
      </c>
      <c r="W9" s="48" t="s">
        <v>24</v>
      </c>
      <c r="X9" s="48" t="s">
        <v>25</v>
      </c>
      <c r="Y9" s="48" t="s">
        <v>26</v>
      </c>
      <c r="Z9" s="4"/>
      <c r="AB9" s="7"/>
      <c r="AC9"/>
    </row>
    <row r="10" spans="2:29" ht="48.75" customHeight="1">
      <c r="B10" s="64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8" t="s">
        <v>22</v>
      </c>
      <c r="N10" s="38" t="s">
        <v>23</v>
      </c>
      <c r="O10" s="38" t="s">
        <v>5</v>
      </c>
      <c r="P10" s="5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46"/>
      <c r="V10" s="39"/>
      <c r="W10" s="48"/>
      <c r="X10" s="48"/>
      <c r="Y10" s="48"/>
      <c r="Z10" s="4"/>
      <c r="AB10" s="7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53"/>
      <c r="Q11" s="50"/>
      <c r="R11" s="39"/>
      <c r="S11" s="39"/>
      <c r="T11" s="39"/>
      <c r="U11" s="46"/>
      <c r="V11" s="39"/>
      <c r="W11" s="48"/>
      <c r="X11" s="48"/>
      <c r="Y11" s="48"/>
      <c r="Z11" s="4"/>
      <c r="AB11" s="7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54"/>
      <c r="Q12" s="51"/>
      <c r="R12" s="40"/>
      <c r="S12" s="40"/>
      <c r="T12" s="40"/>
      <c r="U12" s="47"/>
      <c r="V12" s="40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>
        <v>-5.4</v>
      </c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>
        <v>92.87</v>
      </c>
      <c r="D14" s="17">
        <v>3.1182</v>
      </c>
      <c r="E14" s="17">
        <v>0.76</v>
      </c>
      <c r="F14" s="17">
        <v>0.0865</v>
      </c>
      <c r="G14" s="17">
        <v>0.1239</v>
      </c>
      <c r="H14" s="17">
        <v>0</v>
      </c>
      <c r="I14" s="17">
        <v>0.0197</v>
      </c>
      <c r="J14" s="17">
        <v>0.0144</v>
      </c>
      <c r="K14" s="17">
        <v>0.014</v>
      </c>
      <c r="L14" s="17">
        <v>0.0102</v>
      </c>
      <c r="M14" s="17">
        <v>2.8797</v>
      </c>
      <c r="N14" s="17">
        <v>0.1029</v>
      </c>
      <c r="O14" s="17">
        <v>0.7159</v>
      </c>
      <c r="P14" s="29">
        <v>33.85</v>
      </c>
      <c r="Q14" s="28">
        <v>8086</v>
      </c>
      <c r="R14" s="10">
        <v>37.51</v>
      </c>
      <c r="S14" s="11">
        <v>8960</v>
      </c>
      <c r="T14" s="29">
        <v>48.655</v>
      </c>
      <c r="U14" s="11">
        <v>-4.9</v>
      </c>
      <c r="V14" s="11"/>
      <c r="W14" s="22"/>
      <c r="X14" s="11"/>
      <c r="Y14" s="11"/>
      <c r="AA14" s="14">
        <f aca="true" t="shared" si="0" ref="AA14:AA43">SUM(C14:N14)</f>
        <v>99.99950000000001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29"/>
      <c r="U15" s="11">
        <v>-9.6</v>
      </c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29"/>
      <c r="U16" s="11">
        <v>-8.4</v>
      </c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29"/>
      <c r="U17" s="11">
        <v>-7.9</v>
      </c>
      <c r="V17" s="11"/>
      <c r="W17" s="21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29"/>
      <c r="U18" s="11"/>
      <c r="V18" s="11"/>
      <c r="W18" s="21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29"/>
      <c r="U19" s="11"/>
      <c r="V19" s="11"/>
      <c r="W19" s="21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29"/>
      <c r="U20" s="10">
        <v>-12</v>
      </c>
      <c r="V20" s="11"/>
      <c r="W20" s="21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29"/>
      <c r="U21" s="11">
        <v>-10.3</v>
      </c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>
        <v>92.9251</v>
      </c>
      <c r="D22" s="17">
        <v>3.5125</v>
      </c>
      <c r="E22" s="17">
        <v>0.9332</v>
      </c>
      <c r="F22" s="17">
        <v>0.1026</v>
      </c>
      <c r="G22" s="17">
        <v>0.1337</v>
      </c>
      <c r="H22" s="17">
        <v>0.0007</v>
      </c>
      <c r="I22" s="17">
        <v>0.0264</v>
      </c>
      <c r="J22" s="17">
        <v>0.0188</v>
      </c>
      <c r="K22" s="17">
        <v>0.0114</v>
      </c>
      <c r="L22" s="17">
        <v>0.0097</v>
      </c>
      <c r="M22" s="17">
        <v>2.161</v>
      </c>
      <c r="N22" s="17">
        <v>0.165</v>
      </c>
      <c r="O22" s="17">
        <v>0.7181</v>
      </c>
      <c r="P22" s="29">
        <v>34.2966</v>
      </c>
      <c r="Q22" s="28">
        <v>8192</v>
      </c>
      <c r="R22" s="10">
        <v>37.99</v>
      </c>
      <c r="S22" s="11">
        <v>9075</v>
      </c>
      <c r="T22" s="29">
        <v>49.207</v>
      </c>
      <c r="U22" s="11">
        <v>-9.8</v>
      </c>
      <c r="V22" s="11"/>
      <c r="W22" s="21"/>
      <c r="X22" s="11"/>
      <c r="Y22" s="11"/>
      <c r="AA22" s="14">
        <f t="shared" si="0"/>
        <v>100.00009999999999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29"/>
      <c r="U23" s="11">
        <v>-14.3</v>
      </c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29"/>
      <c r="U24" s="11">
        <v>-13.6</v>
      </c>
      <c r="V24" s="11"/>
      <c r="W24" s="2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29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29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29"/>
      <c r="U27" s="11">
        <v>-8.6</v>
      </c>
      <c r="V27" s="11"/>
      <c r="W27" s="21" t="s">
        <v>67</v>
      </c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>
        <v>91.4048</v>
      </c>
      <c r="D28" s="17">
        <v>4.0706</v>
      </c>
      <c r="E28" s="17">
        <v>1.1387</v>
      </c>
      <c r="F28" s="17">
        <v>0.1201</v>
      </c>
      <c r="G28" s="17">
        <v>0.1672</v>
      </c>
      <c r="H28" s="17">
        <v>0.0005</v>
      </c>
      <c r="I28" s="17">
        <v>0.0168</v>
      </c>
      <c r="J28" s="17">
        <v>0.0104</v>
      </c>
      <c r="K28" s="17">
        <v>0.0034</v>
      </c>
      <c r="L28" s="17">
        <v>0.0104</v>
      </c>
      <c r="M28" s="17">
        <v>2.8656</v>
      </c>
      <c r="N28" s="17">
        <v>0.1911</v>
      </c>
      <c r="O28" s="17">
        <v>0.7278</v>
      </c>
      <c r="P28" s="29">
        <v>34.3155</v>
      </c>
      <c r="Q28" s="28">
        <v>8196</v>
      </c>
      <c r="R28" s="10">
        <v>38.0049</v>
      </c>
      <c r="S28" s="11">
        <v>9077</v>
      </c>
      <c r="T28" s="29">
        <v>48.8902</v>
      </c>
      <c r="U28" s="11">
        <v>-17.6</v>
      </c>
      <c r="V28" s="11"/>
      <c r="W28" s="12"/>
      <c r="X28" s="11"/>
      <c r="Y28" s="17"/>
      <c r="AA28" s="14">
        <f t="shared" si="0"/>
        <v>99.9996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29"/>
      <c r="U29" s="11">
        <v>-17.6</v>
      </c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29"/>
      <c r="U30" s="10">
        <v>-16</v>
      </c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29"/>
      <c r="U31" s="11">
        <v>-17.6</v>
      </c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29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29"/>
      <c r="U33" s="11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29"/>
      <c r="U34" s="11">
        <v>-16.2</v>
      </c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>
        <v>91.4746</v>
      </c>
      <c r="D35" s="17">
        <v>3.9407</v>
      </c>
      <c r="E35" s="17">
        <v>1.0898</v>
      </c>
      <c r="F35" s="17">
        <v>0.1202</v>
      </c>
      <c r="G35" s="17">
        <v>0.1682</v>
      </c>
      <c r="H35" s="17">
        <v>0.0002</v>
      </c>
      <c r="I35" s="17">
        <v>0.0191</v>
      </c>
      <c r="J35" s="17">
        <v>0.0134</v>
      </c>
      <c r="K35" s="17">
        <v>0.0043</v>
      </c>
      <c r="L35" s="17">
        <v>0.0101</v>
      </c>
      <c r="M35" s="17">
        <v>2.9585</v>
      </c>
      <c r="N35" s="17">
        <v>0.2009</v>
      </c>
      <c r="O35" s="17">
        <v>0.7272</v>
      </c>
      <c r="P35" s="29">
        <v>34.23</v>
      </c>
      <c r="Q35" s="28">
        <v>8176</v>
      </c>
      <c r="R35" s="10">
        <v>37.9296</v>
      </c>
      <c r="S35" s="11">
        <v>9059</v>
      </c>
      <c r="T35" s="29">
        <v>48.81</v>
      </c>
      <c r="U35" s="11">
        <v>-15.5</v>
      </c>
      <c r="V35" s="11"/>
      <c r="W35" s="21"/>
      <c r="X35" s="11"/>
      <c r="Y35" s="17"/>
      <c r="AA35" s="14">
        <f t="shared" si="0"/>
        <v>100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29"/>
      <c r="U36" s="11">
        <v>-21.8</v>
      </c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29"/>
      <c r="U37" s="11">
        <v>-21.5</v>
      </c>
      <c r="V37" s="11"/>
      <c r="W37" s="21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29"/>
      <c r="U38" s="11">
        <v>-16.3</v>
      </c>
      <c r="V38" s="11"/>
      <c r="W38" s="21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29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29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29"/>
      <c r="U41" s="10">
        <v>-18</v>
      </c>
      <c r="V41" s="11"/>
      <c r="W41" s="21" t="s">
        <v>67</v>
      </c>
      <c r="X41" s="12"/>
      <c r="Y41" s="17"/>
      <c r="AA41" s="14">
        <f t="shared" si="0"/>
        <v>0</v>
      </c>
      <c r="AB41" s="15"/>
    </row>
    <row r="42" spans="2:28" s="13" customFormat="1" ht="12.75" hidden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29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 hidden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29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0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38</v>
      </c>
      <c r="M47" s="24"/>
      <c r="N47" s="24"/>
      <c r="O47" s="24"/>
      <c r="P47" s="24"/>
      <c r="Q47" s="24"/>
      <c r="R47" s="24"/>
      <c r="S47" s="24" t="s">
        <v>39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54</v>
      </c>
      <c r="D49" s="27"/>
      <c r="E49" s="27"/>
      <c r="F49" s="27"/>
      <c r="G49" s="27"/>
      <c r="H49" s="27"/>
      <c r="I49" s="27"/>
      <c r="J49" s="27"/>
      <c r="K49" s="27"/>
      <c r="L49" s="27" t="s">
        <v>41</v>
      </c>
      <c r="M49" s="27"/>
      <c r="N49" s="27"/>
      <c r="O49" s="27"/>
      <c r="P49" s="27"/>
      <c r="Q49" s="27"/>
      <c r="R49" s="27"/>
      <c r="S49" s="27" t="s">
        <v>39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D10:D12"/>
    <mergeCell ref="S10:S12"/>
    <mergeCell ref="T10:T12"/>
    <mergeCell ref="V9:V12"/>
    <mergeCell ref="W9:W12"/>
    <mergeCell ref="G10:G12"/>
    <mergeCell ref="H10:H12"/>
    <mergeCell ref="Q10:Q12"/>
    <mergeCell ref="O9:T9"/>
    <mergeCell ref="U9:U12"/>
    <mergeCell ref="E10:E12"/>
    <mergeCell ref="F10:F12"/>
    <mergeCell ref="I10:I12"/>
    <mergeCell ref="J10:J12"/>
    <mergeCell ref="R10:R12"/>
    <mergeCell ref="O10:O12"/>
    <mergeCell ref="P10:P12"/>
    <mergeCell ref="B44:X44"/>
    <mergeCell ref="C45:X45"/>
    <mergeCell ref="K10:K12"/>
    <mergeCell ref="L10:L12"/>
    <mergeCell ref="M10:M12"/>
    <mergeCell ref="N10:N12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85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55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3"/>
    </row>
    <row r="7" spans="2:27" ht="18.75" customHeight="1">
      <c r="B7" s="59" t="s">
        <v>62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47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63" t="s">
        <v>11</v>
      </c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1" t="s">
        <v>31</v>
      </c>
      <c r="P9" s="42"/>
      <c r="Q9" s="42"/>
      <c r="R9" s="43"/>
      <c r="S9" s="43"/>
      <c r="T9" s="44"/>
      <c r="U9" s="45" t="s">
        <v>27</v>
      </c>
      <c r="V9" s="49" t="s">
        <v>28</v>
      </c>
      <c r="W9" s="48" t="s">
        <v>24</v>
      </c>
      <c r="X9" s="48" t="s">
        <v>25</v>
      </c>
      <c r="Y9" s="48" t="s">
        <v>26</v>
      </c>
      <c r="Z9" s="4"/>
      <c r="AB9" s="7"/>
      <c r="AC9"/>
    </row>
    <row r="10" spans="2:29" ht="48.75" customHeight="1">
      <c r="B10" s="64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8" t="s">
        <v>22</v>
      </c>
      <c r="N10" s="38" t="s">
        <v>23</v>
      </c>
      <c r="O10" s="38" t="s">
        <v>5</v>
      </c>
      <c r="P10" s="5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46"/>
      <c r="V10" s="39"/>
      <c r="W10" s="48"/>
      <c r="X10" s="48"/>
      <c r="Y10" s="48"/>
      <c r="Z10" s="4"/>
      <c r="AB10" s="7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53"/>
      <c r="Q11" s="50"/>
      <c r="R11" s="39"/>
      <c r="S11" s="39"/>
      <c r="T11" s="39"/>
      <c r="U11" s="46"/>
      <c r="V11" s="39"/>
      <c r="W11" s="48"/>
      <c r="X11" s="48"/>
      <c r="Y11" s="48"/>
      <c r="Z11" s="4"/>
      <c r="AB11" s="7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54"/>
      <c r="Q12" s="51"/>
      <c r="R12" s="40"/>
      <c r="S12" s="40"/>
      <c r="T12" s="40"/>
      <c r="U12" s="47"/>
      <c r="V12" s="40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>
        <v>92.9086</v>
      </c>
      <c r="D13" s="17">
        <v>3.0767</v>
      </c>
      <c r="E13" s="17">
        <v>0.7504</v>
      </c>
      <c r="F13" s="17">
        <v>0.0859</v>
      </c>
      <c r="G13" s="17">
        <v>0.1234</v>
      </c>
      <c r="H13" s="17">
        <v>0</v>
      </c>
      <c r="I13" s="17">
        <v>0.0198</v>
      </c>
      <c r="J13" s="17">
        <v>0.0145</v>
      </c>
      <c r="K13" s="17">
        <v>0.0132</v>
      </c>
      <c r="L13" s="17">
        <v>0.0101</v>
      </c>
      <c r="M13" s="17">
        <v>2.901</v>
      </c>
      <c r="N13" s="17">
        <v>0.0967</v>
      </c>
      <c r="O13" s="17">
        <v>0.7156</v>
      </c>
      <c r="P13" s="29">
        <v>33.832</v>
      </c>
      <c r="Q13" s="28">
        <v>8081</v>
      </c>
      <c r="R13" s="10">
        <v>37.488</v>
      </c>
      <c r="S13" s="11">
        <v>8954</v>
      </c>
      <c r="T13" s="29">
        <v>48.636</v>
      </c>
      <c r="U13" s="11"/>
      <c r="V13" s="11"/>
      <c r="W13" s="30"/>
      <c r="X13" s="11"/>
      <c r="Y13" s="11"/>
      <c r="AA13" s="14">
        <f>SUM(C13:N13)</f>
        <v>100.0003</v>
      </c>
      <c r="AB13" s="15" t="str">
        <f>IF(AA13=100,"ОК"," ")</f>
        <v> </v>
      </c>
    </row>
    <row r="14" spans="2:28" s="13" customFormat="1" ht="12.75">
      <c r="B14" s="9">
        <v>2</v>
      </c>
      <c r="C14" s="17">
        <v>92.5986</v>
      </c>
      <c r="D14" s="17">
        <v>3.506</v>
      </c>
      <c r="E14" s="17">
        <v>0.9824</v>
      </c>
      <c r="F14" s="17">
        <v>0.1173</v>
      </c>
      <c r="G14" s="17">
        <v>0.158</v>
      </c>
      <c r="H14" s="17">
        <v>0.0006</v>
      </c>
      <c r="I14" s="17">
        <v>0.0229</v>
      </c>
      <c r="J14" s="17">
        <v>0.0164</v>
      </c>
      <c r="K14" s="17">
        <v>0.0134</v>
      </c>
      <c r="L14" s="17">
        <v>0.0101</v>
      </c>
      <c r="M14" s="17">
        <v>2.4154</v>
      </c>
      <c r="N14" s="17">
        <v>0.1588</v>
      </c>
      <c r="O14" s="17">
        <v>0.7204</v>
      </c>
      <c r="P14" s="29">
        <v>34.264</v>
      </c>
      <c r="Q14" s="28">
        <v>8184</v>
      </c>
      <c r="R14" s="10">
        <v>37.956</v>
      </c>
      <c r="S14" s="11">
        <v>9066</v>
      </c>
      <c r="T14" s="29">
        <v>49.078</v>
      </c>
      <c r="U14" s="11"/>
      <c r="V14" s="11"/>
      <c r="W14" s="22"/>
      <c r="X14" s="11"/>
      <c r="Y14" s="11"/>
      <c r="AA14" s="14">
        <f aca="true" t="shared" si="0" ref="AA14:AA43">SUM(C14:N14)</f>
        <v>99.99990000000003</v>
      </c>
      <c r="AB14" s="15" t="str">
        <f>IF(AA14=100,"ОК"," ")</f>
        <v> </v>
      </c>
    </row>
    <row r="15" spans="2:28" s="13" customFormat="1" ht="12.75">
      <c r="B15" s="9">
        <v>3</v>
      </c>
      <c r="C15" s="17">
        <v>92.4925</v>
      </c>
      <c r="D15" s="17">
        <v>3.5213</v>
      </c>
      <c r="E15" s="17">
        <v>0.9321</v>
      </c>
      <c r="F15" s="17">
        <v>0.1066</v>
      </c>
      <c r="G15" s="17">
        <v>0.1483</v>
      </c>
      <c r="H15" s="17">
        <v>0.0005</v>
      </c>
      <c r="I15" s="17">
        <v>0.021</v>
      </c>
      <c r="J15" s="17">
        <v>0.0154</v>
      </c>
      <c r="K15" s="17">
        <v>0.0105</v>
      </c>
      <c r="L15" s="17">
        <v>0.0099</v>
      </c>
      <c r="M15" s="17">
        <v>2.5676</v>
      </c>
      <c r="N15" s="17">
        <v>0.1743</v>
      </c>
      <c r="O15" s="17">
        <v>0.7203</v>
      </c>
      <c r="P15" s="29">
        <v>34.1628</v>
      </c>
      <c r="Q15" s="28">
        <v>8160</v>
      </c>
      <c r="R15" s="10">
        <v>37.8455</v>
      </c>
      <c r="S15" s="11">
        <v>9039</v>
      </c>
      <c r="T15" s="29">
        <v>48.9376</v>
      </c>
      <c r="U15" s="11"/>
      <c r="V15" s="11"/>
      <c r="W15" s="30"/>
      <c r="X15" s="11"/>
      <c r="Y15" s="11"/>
      <c r="AA15" s="14">
        <f t="shared" si="0"/>
        <v>100.00000000000001</v>
      </c>
      <c r="AB15" s="15" t="str">
        <f>IF(AA15=100,"ОК"," ")</f>
        <v>ОК</v>
      </c>
    </row>
    <row r="16" spans="2:28" s="13" customFormat="1" ht="12.75">
      <c r="B16" s="9">
        <v>4</v>
      </c>
      <c r="C16" s="17">
        <v>92.8881</v>
      </c>
      <c r="D16" s="17">
        <v>3.3922</v>
      </c>
      <c r="E16" s="17">
        <v>0.9042</v>
      </c>
      <c r="F16" s="17">
        <v>0.1006</v>
      </c>
      <c r="G16" s="17">
        <v>0.1421</v>
      </c>
      <c r="H16" s="17">
        <v>0.0005</v>
      </c>
      <c r="I16" s="17">
        <v>0.03</v>
      </c>
      <c r="J16" s="17">
        <v>0.0212</v>
      </c>
      <c r="K16" s="17">
        <v>0.0105</v>
      </c>
      <c r="L16" s="17">
        <v>0.0103</v>
      </c>
      <c r="M16" s="17">
        <v>2.303</v>
      </c>
      <c r="N16" s="17">
        <v>0.1973</v>
      </c>
      <c r="O16" s="17">
        <v>0.7183</v>
      </c>
      <c r="P16" s="29">
        <v>34.2</v>
      </c>
      <c r="Q16" s="28">
        <v>8169</v>
      </c>
      <c r="R16" s="10">
        <v>37.89</v>
      </c>
      <c r="S16" s="11">
        <v>9050</v>
      </c>
      <c r="T16" s="29">
        <v>49.06</v>
      </c>
      <c r="U16" s="11"/>
      <c r="V16" s="11"/>
      <c r="W16" s="30"/>
      <c r="X16" s="11"/>
      <c r="Y16" s="11"/>
      <c r="AA16" s="14">
        <f t="shared" si="0"/>
        <v>99.99999999999999</v>
      </c>
      <c r="AB16" s="15" t="str">
        <f>IF(AA16=100,"ОК"," ")</f>
        <v>ОК</v>
      </c>
    </row>
    <row r="17" spans="2:28" s="13" customFormat="1" ht="12.75">
      <c r="B17" s="9">
        <v>5</v>
      </c>
      <c r="C17" s="17">
        <v>92.7702</v>
      </c>
      <c r="D17" s="17">
        <v>3.4674</v>
      </c>
      <c r="E17" s="17">
        <v>0.9205</v>
      </c>
      <c r="F17" s="17">
        <v>0.1011</v>
      </c>
      <c r="G17" s="17">
        <v>0.1394</v>
      </c>
      <c r="H17" s="17">
        <v>0.0005</v>
      </c>
      <c r="I17" s="17">
        <v>0.0255</v>
      </c>
      <c r="J17" s="17">
        <v>0.0181</v>
      </c>
      <c r="K17" s="17">
        <v>0.0075</v>
      </c>
      <c r="L17" s="17">
        <v>0.0108</v>
      </c>
      <c r="M17" s="17">
        <v>2.3099</v>
      </c>
      <c r="N17" s="17">
        <v>0.229</v>
      </c>
      <c r="O17" s="17">
        <v>0.7191</v>
      </c>
      <c r="P17" s="29">
        <v>34.2029</v>
      </c>
      <c r="Q17" s="28">
        <v>8169</v>
      </c>
      <c r="R17" s="10">
        <v>37.8911</v>
      </c>
      <c r="S17" s="11">
        <v>9050</v>
      </c>
      <c r="T17" s="29">
        <v>49.0394</v>
      </c>
      <c r="U17" s="11"/>
      <c r="V17" s="11"/>
      <c r="W17" s="21"/>
      <c r="X17" s="11"/>
      <c r="Y17" s="11"/>
      <c r="AA17" s="14">
        <f t="shared" si="0"/>
        <v>99.9999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29"/>
      <c r="U18" s="11"/>
      <c r="V18" s="11"/>
      <c r="W18" s="21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29"/>
      <c r="U19" s="11"/>
      <c r="V19" s="11"/>
      <c r="W19" s="21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v>92.911</v>
      </c>
      <c r="D20" s="17">
        <v>3.5326</v>
      </c>
      <c r="E20" s="17">
        <v>0.9327</v>
      </c>
      <c r="F20" s="17">
        <v>0.1015</v>
      </c>
      <c r="G20" s="17">
        <v>0.1326</v>
      </c>
      <c r="H20" s="17">
        <v>0.0008</v>
      </c>
      <c r="I20" s="17">
        <v>0.0261</v>
      </c>
      <c r="J20" s="17">
        <v>0.0183</v>
      </c>
      <c r="K20" s="17">
        <v>0.0102</v>
      </c>
      <c r="L20" s="17">
        <v>0.0086</v>
      </c>
      <c r="M20" s="17">
        <v>2.1599</v>
      </c>
      <c r="N20" s="17">
        <v>0.1656</v>
      </c>
      <c r="O20" s="17">
        <v>0.7181</v>
      </c>
      <c r="P20" s="29">
        <v>34.2982</v>
      </c>
      <c r="Q20" s="28">
        <v>8192</v>
      </c>
      <c r="R20" s="10">
        <v>37.996</v>
      </c>
      <c r="S20" s="11">
        <v>9075</v>
      </c>
      <c r="T20" s="29">
        <v>49.2087</v>
      </c>
      <c r="U20" s="11"/>
      <c r="V20" s="11"/>
      <c r="W20" s="21"/>
      <c r="X20" s="11"/>
      <c r="Y20" s="11"/>
      <c r="AA20" s="14">
        <f t="shared" si="0"/>
        <v>99.99989999999998</v>
      </c>
      <c r="AB20" s="15"/>
    </row>
    <row r="21" spans="2:28" s="13" customFormat="1" ht="12.75">
      <c r="B21" s="9">
        <v>9</v>
      </c>
      <c r="C21" s="17">
        <v>92.9182</v>
      </c>
      <c r="D21" s="17">
        <v>3.5549</v>
      </c>
      <c r="E21" s="17">
        <v>0.9196</v>
      </c>
      <c r="F21" s="17">
        <v>0.0982</v>
      </c>
      <c r="G21" s="17">
        <v>0.1268</v>
      </c>
      <c r="H21" s="17">
        <v>0.0005</v>
      </c>
      <c r="I21" s="17">
        <v>0.0245</v>
      </c>
      <c r="J21" s="17">
        <v>0.017</v>
      </c>
      <c r="K21" s="17">
        <v>0.0079</v>
      </c>
      <c r="L21" s="17">
        <v>0.0114</v>
      </c>
      <c r="M21" s="17">
        <v>2.1407</v>
      </c>
      <c r="N21" s="17">
        <v>0.1803</v>
      </c>
      <c r="O21" s="17">
        <v>0.7179</v>
      </c>
      <c r="P21" s="29">
        <v>34.2844</v>
      </c>
      <c r="Q21" s="28">
        <v>8189</v>
      </c>
      <c r="R21" s="10">
        <v>37.9812</v>
      </c>
      <c r="S21" s="11">
        <v>9072</v>
      </c>
      <c r="T21" s="29">
        <v>49.1975</v>
      </c>
      <c r="U21" s="11"/>
      <c r="V21" s="11"/>
      <c r="W21" s="30"/>
      <c r="X21" s="11"/>
      <c r="Y21" s="11"/>
      <c r="AA21" s="14">
        <f t="shared" si="0"/>
        <v>100.00000000000001</v>
      </c>
      <c r="AB21" s="15"/>
    </row>
    <row r="22" spans="2:28" s="13" customFormat="1" ht="12.75">
      <c r="B22" s="9">
        <v>10</v>
      </c>
      <c r="C22" s="17">
        <v>92.9209</v>
      </c>
      <c r="D22" s="17">
        <v>3.5536</v>
      </c>
      <c r="E22" s="17">
        <v>0.92</v>
      </c>
      <c r="F22" s="17">
        <v>0.0981</v>
      </c>
      <c r="G22" s="17">
        <v>0.1269</v>
      </c>
      <c r="H22" s="17">
        <v>0.0006</v>
      </c>
      <c r="I22" s="17">
        <v>0.0247</v>
      </c>
      <c r="J22" s="17">
        <v>0.0174</v>
      </c>
      <c r="K22" s="17">
        <v>0.0087</v>
      </c>
      <c r="L22" s="17">
        <v>0.009</v>
      </c>
      <c r="M22" s="17">
        <v>2.1349</v>
      </c>
      <c r="N22" s="17">
        <v>0.1853</v>
      </c>
      <c r="O22" s="17">
        <v>0.7179</v>
      </c>
      <c r="P22" s="29">
        <v>34.2871</v>
      </c>
      <c r="Q22" s="28">
        <v>8189</v>
      </c>
      <c r="R22" s="10">
        <v>37.9841</v>
      </c>
      <c r="S22" s="11">
        <v>9072</v>
      </c>
      <c r="T22" s="29">
        <v>49.1996</v>
      </c>
      <c r="U22" s="11"/>
      <c r="V22" s="11"/>
      <c r="W22" s="21"/>
      <c r="X22" s="11"/>
      <c r="Y22" s="11"/>
      <c r="AA22" s="14">
        <f t="shared" si="0"/>
        <v>100.00010000000002</v>
      </c>
      <c r="AB22" s="15"/>
    </row>
    <row r="23" spans="2:28" s="13" customFormat="1" ht="12.75">
      <c r="B23" s="9">
        <v>11</v>
      </c>
      <c r="C23" s="17">
        <v>92.7858</v>
      </c>
      <c r="D23" s="17">
        <v>3.6344</v>
      </c>
      <c r="E23" s="17">
        <v>0.9331</v>
      </c>
      <c r="F23" s="17">
        <v>0.0945</v>
      </c>
      <c r="G23" s="17">
        <v>0.1201</v>
      </c>
      <c r="H23" s="17">
        <v>0.0005</v>
      </c>
      <c r="I23" s="17">
        <v>0.0201</v>
      </c>
      <c r="J23" s="17">
        <v>0.0159</v>
      </c>
      <c r="K23" s="17">
        <v>0.0078</v>
      </c>
      <c r="L23" s="17">
        <v>0.0078</v>
      </c>
      <c r="M23" s="17">
        <v>2.2116</v>
      </c>
      <c r="N23" s="17">
        <v>0.1683</v>
      </c>
      <c r="O23" s="17">
        <v>0.7184</v>
      </c>
      <c r="P23" s="29">
        <v>34.2828</v>
      </c>
      <c r="Q23" s="28">
        <v>8188</v>
      </c>
      <c r="R23" s="10">
        <v>37.9787</v>
      </c>
      <c r="S23" s="11">
        <v>9071</v>
      </c>
      <c r="T23" s="29">
        <v>49.1746</v>
      </c>
      <c r="U23" s="11"/>
      <c r="V23" s="11"/>
      <c r="W23" s="31" t="s">
        <v>67</v>
      </c>
      <c r="X23" s="11"/>
      <c r="Y23" s="11"/>
      <c r="AA23" s="14">
        <f t="shared" si="0"/>
        <v>99.9999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29"/>
      <c r="U24" s="11"/>
      <c r="V24" s="11"/>
      <c r="W24" s="2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29"/>
      <c r="U25" s="11"/>
      <c r="V25" s="11"/>
      <c r="W25" s="30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29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v>91.3203</v>
      </c>
      <c r="D27" s="17">
        <v>4.1181</v>
      </c>
      <c r="E27" s="17">
        <v>1.1596</v>
      </c>
      <c r="F27" s="17">
        <v>0.1214</v>
      </c>
      <c r="G27" s="17">
        <v>0.1694</v>
      </c>
      <c r="H27" s="17">
        <v>0.0004</v>
      </c>
      <c r="I27" s="17">
        <v>0.0166</v>
      </c>
      <c r="J27" s="17">
        <v>0.0109</v>
      </c>
      <c r="K27" s="17">
        <v>0.0029</v>
      </c>
      <c r="L27" s="17">
        <v>0.009</v>
      </c>
      <c r="M27" s="17">
        <v>2.8779</v>
      </c>
      <c r="N27" s="17">
        <v>0.1937</v>
      </c>
      <c r="O27" s="17">
        <v>0.7285</v>
      </c>
      <c r="P27" s="29">
        <v>34.3361</v>
      </c>
      <c r="Q27" s="28">
        <v>8201</v>
      </c>
      <c r="R27" s="10">
        <v>38.0268</v>
      </c>
      <c r="S27" s="11">
        <v>9083</v>
      </c>
      <c r="T27" s="29">
        <v>48.8966</v>
      </c>
      <c r="U27" s="11"/>
      <c r="V27" s="11"/>
      <c r="W27" s="21"/>
      <c r="X27" s="11"/>
      <c r="Y27" s="17"/>
      <c r="AA27" s="14">
        <f t="shared" si="0"/>
        <v>100.00019999999999</v>
      </c>
      <c r="AB27" s="15" t="str">
        <f>IF(AA27=100,"ОК"," ")</f>
        <v> </v>
      </c>
    </row>
    <row r="28" spans="2:28" s="13" customFormat="1" ht="12.75">
      <c r="B28" s="16">
        <v>16</v>
      </c>
      <c r="C28" s="17">
        <v>91.3252</v>
      </c>
      <c r="D28" s="17">
        <v>4.1258</v>
      </c>
      <c r="E28" s="17">
        <v>1.0682</v>
      </c>
      <c r="F28" s="17">
        <v>0.1105</v>
      </c>
      <c r="G28" s="17">
        <v>0.1648</v>
      </c>
      <c r="H28" s="17">
        <v>0.0009</v>
      </c>
      <c r="I28" s="17">
        <v>0.0182</v>
      </c>
      <c r="J28" s="17">
        <v>0.012</v>
      </c>
      <c r="K28" s="17">
        <v>0.0055</v>
      </c>
      <c r="L28" s="17">
        <v>0.0116</v>
      </c>
      <c r="M28" s="17">
        <v>2.9674</v>
      </c>
      <c r="N28" s="17">
        <v>0.1901</v>
      </c>
      <c r="O28" s="17">
        <v>0.7277</v>
      </c>
      <c r="P28" s="29">
        <v>34.2556</v>
      </c>
      <c r="Q28" s="28">
        <v>8182</v>
      </c>
      <c r="R28" s="10">
        <v>37.9394</v>
      </c>
      <c r="S28" s="11">
        <v>9062</v>
      </c>
      <c r="T28" s="29">
        <v>48.8086</v>
      </c>
      <c r="U28" s="11"/>
      <c r="V28" s="11"/>
      <c r="W28" s="12"/>
      <c r="X28" s="11"/>
      <c r="Y28" s="17"/>
      <c r="AA28" s="14">
        <f t="shared" si="0"/>
        <v>100.00019999999999</v>
      </c>
      <c r="AB28" s="15" t="str">
        <f>IF(AA28=100,"ОК"," ")</f>
        <v> </v>
      </c>
    </row>
    <row r="29" spans="2:28" s="13" customFormat="1" ht="12.75">
      <c r="B29" s="16">
        <v>17</v>
      </c>
      <c r="C29" s="17">
        <v>91.0857</v>
      </c>
      <c r="D29" s="17">
        <v>4.2984</v>
      </c>
      <c r="E29" s="17">
        <v>1.0967</v>
      </c>
      <c r="F29" s="17">
        <v>0.1132</v>
      </c>
      <c r="G29" s="17">
        <v>0.1747</v>
      </c>
      <c r="H29" s="17">
        <v>0.0013</v>
      </c>
      <c r="I29" s="17">
        <v>0.0187</v>
      </c>
      <c r="J29" s="17">
        <v>0.0119</v>
      </c>
      <c r="K29" s="17">
        <v>0.0045</v>
      </c>
      <c r="L29" s="17">
        <v>0.0102</v>
      </c>
      <c r="M29" s="17">
        <v>2.9993</v>
      </c>
      <c r="N29" s="17">
        <v>0.1854</v>
      </c>
      <c r="O29" s="17">
        <v>0.7294</v>
      </c>
      <c r="P29" s="29">
        <v>34.3164</v>
      </c>
      <c r="Q29" s="28">
        <v>8196</v>
      </c>
      <c r="R29" s="10">
        <v>38.0042</v>
      </c>
      <c r="S29" s="11">
        <v>9047</v>
      </c>
      <c r="T29" s="29">
        <v>48.8365</v>
      </c>
      <c r="U29" s="11"/>
      <c r="V29" s="11"/>
      <c r="W29" s="12"/>
      <c r="X29" s="11"/>
      <c r="Y29" s="17"/>
      <c r="AA29" s="14">
        <f t="shared" si="0"/>
        <v>100</v>
      </c>
      <c r="AB29" s="15" t="str">
        <f>IF(AA29=100,"ОК"," ")</f>
        <v>ОК</v>
      </c>
    </row>
    <row r="30" spans="2:28" s="13" customFormat="1" ht="12.75">
      <c r="B30" s="16">
        <v>18</v>
      </c>
      <c r="C30" s="17">
        <v>90.9682</v>
      </c>
      <c r="D30" s="17">
        <v>4.3702</v>
      </c>
      <c r="E30" s="17">
        <v>1.1051</v>
      </c>
      <c r="F30" s="17">
        <v>0.1147</v>
      </c>
      <c r="G30" s="17">
        <v>0.179</v>
      </c>
      <c r="H30" s="17">
        <v>0.0007</v>
      </c>
      <c r="I30" s="17">
        <v>0.0202</v>
      </c>
      <c r="J30" s="17">
        <v>0.0131</v>
      </c>
      <c r="K30" s="17">
        <v>0.0058</v>
      </c>
      <c r="L30" s="17">
        <v>0.0109</v>
      </c>
      <c r="M30" s="17">
        <v>3.0474</v>
      </c>
      <c r="N30" s="17">
        <v>0.1647</v>
      </c>
      <c r="O30" s="17">
        <v>0.7301</v>
      </c>
      <c r="P30" s="29">
        <v>34.3385</v>
      </c>
      <c r="Q30" s="28">
        <v>8202</v>
      </c>
      <c r="R30" s="10">
        <v>38.0274</v>
      </c>
      <c r="S30" s="11">
        <v>9083</v>
      </c>
      <c r="T30" s="29">
        <v>48.8425</v>
      </c>
      <c r="U30" s="11"/>
      <c r="V30" s="11"/>
      <c r="W30" s="12"/>
      <c r="X30" s="11"/>
      <c r="Y30" s="17"/>
      <c r="AA30" s="14">
        <f t="shared" si="0"/>
        <v>99.99999999999997</v>
      </c>
      <c r="AB30" s="15"/>
    </row>
    <row r="31" spans="2:28" s="13" customFormat="1" ht="12.75">
      <c r="B31" s="16">
        <v>19</v>
      </c>
      <c r="C31" s="17">
        <v>91.2469</v>
      </c>
      <c r="D31" s="17">
        <v>4.1145</v>
      </c>
      <c r="E31" s="17">
        <v>1.0151</v>
      </c>
      <c r="F31" s="17">
        <v>0.0961</v>
      </c>
      <c r="G31" s="17">
        <v>0.1453</v>
      </c>
      <c r="H31" s="17">
        <v>0.0003</v>
      </c>
      <c r="I31" s="17">
        <v>0.0189</v>
      </c>
      <c r="J31" s="17">
        <v>0.0126</v>
      </c>
      <c r="K31" s="17">
        <v>0.0091</v>
      </c>
      <c r="L31" s="17">
        <v>0.0099</v>
      </c>
      <c r="M31" s="17">
        <v>3.1561</v>
      </c>
      <c r="N31" s="17">
        <v>0.1752</v>
      </c>
      <c r="O31" s="17">
        <v>0.7273</v>
      </c>
      <c r="P31" s="29">
        <v>34.1465</v>
      </c>
      <c r="Q31" s="28">
        <v>8156</v>
      </c>
      <c r="R31" s="10">
        <v>37.8203</v>
      </c>
      <c r="S31" s="11">
        <v>9033</v>
      </c>
      <c r="T31" s="29">
        <v>48.6692</v>
      </c>
      <c r="U31" s="11"/>
      <c r="V31" s="11"/>
      <c r="W31" s="12"/>
      <c r="X31" s="11"/>
      <c r="Y31" s="17"/>
      <c r="AA31" s="14">
        <f t="shared" si="0"/>
        <v>100.00000000000003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29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29"/>
      <c r="U33" s="11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>
        <v>91.3562</v>
      </c>
      <c r="D34" s="17">
        <v>4.0609</v>
      </c>
      <c r="E34" s="17">
        <v>1.1705</v>
      </c>
      <c r="F34" s="17">
        <v>0.1311</v>
      </c>
      <c r="G34" s="17">
        <v>0.1823</v>
      </c>
      <c r="H34" s="17">
        <v>0.0001</v>
      </c>
      <c r="I34" s="17">
        <v>0.0191</v>
      </c>
      <c r="J34" s="17">
        <v>0.0136</v>
      </c>
      <c r="K34" s="17">
        <v>0.0041</v>
      </c>
      <c r="L34" s="17">
        <v>0.0103</v>
      </c>
      <c r="M34" s="17">
        <v>2.8412</v>
      </c>
      <c r="N34" s="17">
        <v>0.2106</v>
      </c>
      <c r="O34" s="17">
        <v>0.7288</v>
      </c>
      <c r="P34" s="29">
        <v>34.36</v>
      </c>
      <c r="Q34" s="28">
        <v>8207</v>
      </c>
      <c r="R34" s="10">
        <v>38.07</v>
      </c>
      <c r="S34" s="11">
        <v>9093</v>
      </c>
      <c r="T34" s="29">
        <v>48.94</v>
      </c>
      <c r="U34" s="11"/>
      <c r="V34" s="11"/>
      <c r="W34" s="30"/>
      <c r="X34" s="11"/>
      <c r="Y34" s="17"/>
      <c r="AA34" s="14">
        <f t="shared" si="0"/>
        <v>100</v>
      </c>
      <c r="AB34" s="15"/>
    </row>
    <row r="35" spans="2:28" s="13" customFormat="1" ht="12.75">
      <c r="B35" s="16">
        <v>23</v>
      </c>
      <c r="C35" s="17">
        <v>91.5845</v>
      </c>
      <c r="D35" s="17">
        <v>3.9316</v>
      </c>
      <c r="E35" s="17">
        <v>1.1419</v>
      </c>
      <c r="F35" s="17">
        <v>0.1302</v>
      </c>
      <c r="G35" s="17">
        <v>0.1974</v>
      </c>
      <c r="H35" s="17">
        <v>0.0006</v>
      </c>
      <c r="I35" s="17">
        <v>0.0199</v>
      </c>
      <c r="J35" s="17">
        <v>0.0129</v>
      </c>
      <c r="K35" s="17">
        <v>0.0049</v>
      </c>
      <c r="L35" s="17">
        <v>0.0098</v>
      </c>
      <c r="M35" s="17">
        <v>2.8411</v>
      </c>
      <c r="N35" s="17">
        <v>0.1252</v>
      </c>
      <c r="O35" s="17">
        <v>0.727</v>
      </c>
      <c r="P35" s="29">
        <v>34.35</v>
      </c>
      <c r="Q35" s="28">
        <v>8204</v>
      </c>
      <c r="R35" s="10">
        <v>38.04</v>
      </c>
      <c r="S35" s="11">
        <v>9086</v>
      </c>
      <c r="T35" s="29">
        <v>48.97</v>
      </c>
      <c r="U35" s="11"/>
      <c r="V35" s="11"/>
      <c r="W35" s="31" t="s">
        <v>67</v>
      </c>
      <c r="X35" s="11"/>
      <c r="Y35" s="17"/>
      <c r="AA35" s="14">
        <f t="shared" si="0"/>
        <v>100.00000000000004</v>
      </c>
      <c r="AB35" s="15"/>
    </row>
    <row r="36" spans="2:28" s="13" customFormat="1" ht="12.75">
      <c r="B36" s="16">
        <v>24</v>
      </c>
      <c r="C36" s="17">
        <v>91.1806</v>
      </c>
      <c r="D36" s="17">
        <v>4.4118</v>
      </c>
      <c r="E36" s="17">
        <v>1.1355</v>
      </c>
      <c r="F36" s="17">
        <v>0.1199</v>
      </c>
      <c r="G36" s="17">
        <v>0.1742</v>
      </c>
      <c r="H36" s="17">
        <v>0.0006</v>
      </c>
      <c r="I36" s="17">
        <v>0.021</v>
      </c>
      <c r="J36" s="17">
        <v>0.0137</v>
      </c>
      <c r="K36" s="17">
        <v>0.0031</v>
      </c>
      <c r="L36" s="17">
        <v>0.0098</v>
      </c>
      <c r="M36" s="17">
        <v>2.709</v>
      </c>
      <c r="N36" s="17">
        <v>0.2208</v>
      </c>
      <c r="O36" s="17">
        <v>0.7296</v>
      </c>
      <c r="P36" s="29">
        <v>34.46</v>
      </c>
      <c r="Q36" s="28">
        <v>8231</v>
      </c>
      <c r="R36" s="10">
        <v>38.16</v>
      </c>
      <c r="S36" s="11">
        <v>9114</v>
      </c>
      <c r="T36" s="29">
        <v>49.03</v>
      </c>
      <c r="U36" s="11"/>
      <c r="V36" s="11"/>
      <c r="W36" s="30"/>
      <c r="X36" s="11"/>
      <c r="Y36" s="11"/>
      <c r="AA36" s="14">
        <f t="shared" si="0"/>
        <v>100</v>
      </c>
      <c r="AB36" s="15" t="str">
        <f>IF(AA36=100,"ОК"," ")</f>
        <v>ОК</v>
      </c>
    </row>
    <row r="37" spans="2:28" s="13" customFormat="1" ht="12.75">
      <c r="B37" s="16">
        <v>25</v>
      </c>
      <c r="C37" s="17">
        <v>91.2949</v>
      </c>
      <c r="D37" s="17">
        <v>4.2631</v>
      </c>
      <c r="E37" s="17">
        <v>1.1078</v>
      </c>
      <c r="F37" s="17">
        <v>0.1175</v>
      </c>
      <c r="G37" s="17">
        <v>0.1593</v>
      </c>
      <c r="H37" s="17">
        <v>0.0027</v>
      </c>
      <c r="I37" s="17">
        <v>0.0197</v>
      </c>
      <c r="J37" s="17">
        <v>0.0131</v>
      </c>
      <c r="K37" s="17">
        <v>0.0045</v>
      </c>
      <c r="L37" s="17">
        <v>0.0105</v>
      </c>
      <c r="M37" s="17">
        <v>2.782</v>
      </c>
      <c r="N37" s="17">
        <v>0.2249</v>
      </c>
      <c r="O37" s="17">
        <v>0.7286</v>
      </c>
      <c r="P37" s="29">
        <v>34.37</v>
      </c>
      <c r="Q37" s="28">
        <v>8209</v>
      </c>
      <c r="R37" s="10">
        <v>38.08</v>
      </c>
      <c r="S37" s="11">
        <v>9095</v>
      </c>
      <c r="T37" s="29">
        <v>48.96</v>
      </c>
      <c r="U37" s="11"/>
      <c r="V37" s="11"/>
      <c r="W37" s="21"/>
      <c r="X37" s="11"/>
      <c r="Y37" s="11"/>
      <c r="AA37" s="14">
        <f t="shared" si="0"/>
        <v>99.99999999999999</v>
      </c>
      <c r="AB37" s="15" t="str">
        <f>IF(AA37=100,"ОК"," ")</f>
        <v>ОК</v>
      </c>
    </row>
    <row r="38" spans="2:28" s="13" customFormat="1" ht="12.75">
      <c r="B38" s="16">
        <v>26</v>
      </c>
      <c r="C38" s="17">
        <v>91.2192</v>
      </c>
      <c r="D38" s="17">
        <v>4.1647</v>
      </c>
      <c r="E38" s="17">
        <v>1.1472</v>
      </c>
      <c r="F38" s="17">
        <v>0.1227</v>
      </c>
      <c r="G38" s="17">
        <v>0.1682</v>
      </c>
      <c r="H38" s="17">
        <v>0.0001</v>
      </c>
      <c r="I38" s="17">
        <v>0.0179</v>
      </c>
      <c r="J38" s="17">
        <v>0.0131</v>
      </c>
      <c r="K38" s="17">
        <v>0.005</v>
      </c>
      <c r="L38" s="17">
        <v>0.0103</v>
      </c>
      <c r="M38" s="17">
        <v>2.9149</v>
      </c>
      <c r="N38" s="17">
        <v>0.2167</v>
      </c>
      <c r="O38" s="17">
        <v>0.7292</v>
      </c>
      <c r="P38" s="29">
        <v>34.33</v>
      </c>
      <c r="Q38" s="28">
        <v>8200</v>
      </c>
      <c r="R38" s="10">
        <v>38.04</v>
      </c>
      <c r="S38" s="11">
        <v>9086</v>
      </c>
      <c r="T38" s="29">
        <v>48.88</v>
      </c>
      <c r="U38" s="11"/>
      <c r="V38" s="11"/>
      <c r="W38" s="21"/>
      <c r="X38" s="11"/>
      <c r="Y38" s="17"/>
      <c r="AA38" s="14">
        <f t="shared" si="0"/>
        <v>99.99999999999999</v>
      </c>
      <c r="AB38" s="15" t="str">
        <f>IF(AA38=100,"ОК"," ")</f>
        <v>ОК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29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29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>
        <v>90.9176</v>
      </c>
      <c r="D41" s="17">
        <v>4.3851</v>
      </c>
      <c r="E41" s="17">
        <v>1.2383</v>
      </c>
      <c r="F41" s="17">
        <v>0.1382</v>
      </c>
      <c r="G41" s="17">
        <v>0.2061</v>
      </c>
      <c r="H41" s="17">
        <v>0.0008</v>
      </c>
      <c r="I41" s="17">
        <v>0.0214</v>
      </c>
      <c r="J41" s="17">
        <v>0.0144</v>
      </c>
      <c r="K41" s="17">
        <v>0.006</v>
      </c>
      <c r="L41" s="17">
        <v>0.0096</v>
      </c>
      <c r="M41" s="17">
        <v>2.8622</v>
      </c>
      <c r="N41" s="17">
        <v>0.2003</v>
      </c>
      <c r="O41" s="17">
        <v>0.7322</v>
      </c>
      <c r="P41" s="29">
        <v>34.5</v>
      </c>
      <c r="Q41" s="28">
        <v>8240</v>
      </c>
      <c r="R41" s="10">
        <v>38.21</v>
      </c>
      <c r="S41" s="11">
        <v>9126</v>
      </c>
      <c r="T41" s="29">
        <v>49</v>
      </c>
      <c r="U41" s="11"/>
      <c r="V41" s="11"/>
      <c r="W41" s="30"/>
      <c r="X41" s="12"/>
      <c r="Y41" s="17"/>
      <c r="AA41" s="14">
        <f t="shared" si="0"/>
        <v>99.99999999999999</v>
      </c>
      <c r="AB41" s="15"/>
    </row>
    <row r="42" spans="2:28" s="13" customFormat="1" ht="12.75" hidden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17"/>
      <c r="R42" s="10"/>
      <c r="S42" s="11"/>
      <c r="T42" s="29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 hidden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17"/>
      <c r="R43" s="10"/>
      <c r="S43" s="11"/>
      <c r="T43" s="29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0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38</v>
      </c>
      <c r="M47" s="24"/>
      <c r="N47" s="24"/>
      <c r="O47" s="24"/>
      <c r="P47" s="24"/>
      <c r="Q47" s="24"/>
      <c r="R47" s="24"/>
      <c r="S47" s="24" t="s">
        <v>39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54</v>
      </c>
      <c r="D49" s="27"/>
      <c r="E49" s="27"/>
      <c r="F49" s="27"/>
      <c r="G49" s="27"/>
      <c r="H49" s="27"/>
      <c r="I49" s="27"/>
      <c r="J49" s="27"/>
      <c r="K49" s="27"/>
      <c r="L49" s="27" t="s">
        <v>41</v>
      </c>
      <c r="M49" s="27"/>
      <c r="N49" s="27"/>
      <c r="O49" s="27"/>
      <c r="P49" s="27"/>
      <c r="Q49" s="27"/>
      <c r="R49" s="27"/>
      <c r="S49" s="27" t="s">
        <v>39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F10:F12"/>
    <mergeCell ref="I10:I12"/>
    <mergeCell ref="T10:T12"/>
    <mergeCell ref="V9:V12"/>
    <mergeCell ref="B44:X44"/>
    <mergeCell ref="C45:X45"/>
    <mergeCell ref="K10:K12"/>
    <mergeCell ref="L10:L12"/>
    <mergeCell ref="M10:M12"/>
    <mergeCell ref="N10:N12"/>
    <mergeCell ref="X9:X12"/>
    <mergeCell ref="E10:E12"/>
    <mergeCell ref="W9:W12"/>
    <mergeCell ref="G10:G12"/>
    <mergeCell ref="H10:H12"/>
    <mergeCell ref="Q10:Q12"/>
    <mergeCell ref="O9:T9"/>
    <mergeCell ref="U9:U12"/>
    <mergeCell ref="J10:J12"/>
    <mergeCell ref="R10:R12"/>
    <mergeCell ref="O10:O12"/>
    <mergeCell ref="P10:P12"/>
    <mergeCell ref="W2:Y2"/>
    <mergeCell ref="C6:AA6"/>
    <mergeCell ref="B7:Y7"/>
    <mergeCell ref="B8:Y8"/>
    <mergeCell ref="B9:B12"/>
    <mergeCell ref="C9:N9"/>
    <mergeCell ref="Y9:Y12"/>
    <mergeCell ref="C10:C12"/>
    <mergeCell ref="D10:D12"/>
    <mergeCell ref="S10:S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">
      <selection activeCell="B7" sqref="B7:Y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48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49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3"/>
    </row>
    <row r="7" spans="2:27" ht="18.75" customHeight="1">
      <c r="B7" s="59" t="s">
        <v>63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50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63" t="s">
        <v>11</v>
      </c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1" t="s">
        <v>31</v>
      </c>
      <c r="P9" s="42"/>
      <c r="Q9" s="42"/>
      <c r="R9" s="43"/>
      <c r="S9" s="43"/>
      <c r="T9" s="44"/>
      <c r="U9" s="45" t="s">
        <v>27</v>
      </c>
      <c r="V9" s="49" t="s">
        <v>28</v>
      </c>
      <c r="W9" s="48" t="s">
        <v>24</v>
      </c>
      <c r="X9" s="48" t="s">
        <v>25</v>
      </c>
      <c r="Y9" s="48" t="s">
        <v>26</v>
      </c>
      <c r="Z9" s="4"/>
      <c r="AB9" s="7"/>
      <c r="AC9"/>
    </row>
    <row r="10" spans="2:29" ht="48.75" customHeight="1">
      <c r="B10" s="64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8" t="s">
        <v>22</v>
      </c>
      <c r="N10" s="38" t="s">
        <v>23</v>
      </c>
      <c r="O10" s="38" t="s">
        <v>5</v>
      </c>
      <c r="P10" s="5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46"/>
      <c r="V10" s="39"/>
      <c r="W10" s="48"/>
      <c r="X10" s="48"/>
      <c r="Y10" s="48"/>
      <c r="Z10" s="4"/>
      <c r="AB10" s="7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53"/>
      <c r="Q11" s="50"/>
      <c r="R11" s="39"/>
      <c r="S11" s="39"/>
      <c r="T11" s="39"/>
      <c r="U11" s="46"/>
      <c r="V11" s="39"/>
      <c r="W11" s="48"/>
      <c r="X11" s="48"/>
      <c r="Y11" s="48"/>
      <c r="Z11" s="4"/>
      <c r="AB11" s="7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54"/>
      <c r="Q12" s="51"/>
      <c r="R12" s="40"/>
      <c r="S12" s="40"/>
      <c r="T12" s="40"/>
      <c r="U12" s="47"/>
      <c r="V12" s="40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0"/>
      <c r="S13" s="11"/>
      <c r="T13" s="11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0"/>
      <c r="S15" s="11"/>
      <c r="T15" s="11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0"/>
      <c r="S16" s="11"/>
      <c r="T16" s="11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0"/>
      <c r="S17" s="11"/>
      <c r="T17" s="11"/>
      <c r="U17" s="11"/>
      <c r="V17" s="11"/>
      <c r="W17" s="21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0"/>
      <c r="S18" s="11"/>
      <c r="T18" s="11"/>
      <c r="U18" s="11"/>
      <c r="V18" s="11"/>
      <c r="W18" s="21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0"/>
      <c r="S19" s="11"/>
      <c r="T19" s="11"/>
      <c r="U19" s="11"/>
      <c r="V19" s="11"/>
      <c r="W19" s="21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0"/>
      <c r="S20" s="11"/>
      <c r="T20" s="11"/>
      <c r="U20" s="11"/>
      <c r="V20" s="11"/>
      <c r="W20" s="21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0"/>
      <c r="S21" s="11"/>
      <c r="T21" s="11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0"/>
      <c r="S22" s="11"/>
      <c r="T22" s="11"/>
      <c r="U22" s="11"/>
      <c r="V22" s="11"/>
      <c r="W22" s="21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0"/>
      <c r="S23" s="11"/>
      <c r="T23" s="11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0"/>
      <c r="S24" s="11"/>
      <c r="T24" s="11"/>
      <c r="U24" s="11"/>
      <c r="V24" s="11"/>
      <c r="W24" s="2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0"/>
      <c r="S26" s="11"/>
      <c r="T26" s="11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0"/>
      <c r="S27" s="11"/>
      <c r="T27" s="11"/>
      <c r="U27" s="11"/>
      <c r="V27" s="11"/>
      <c r="W27" s="21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0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0"/>
      <c r="S32" s="11"/>
      <c r="T32" s="11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0"/>
      <c r="S33" s="11"/>
      <c r="T33" s="11"/>
      <c r="U33" s="11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0"/>
      <c r="S34" s="11"/>
      <c r="T34" s="11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0"/>
      <c r="S35" s="11"/>
      <c r="T35" s="11"/>
      <c r="U35" s="11"/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0"/>
      <c r="S36" s="11"/>
      <c r="T36" s="11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0"/>
      <c r="S37" s="11"/>
      <c r="T37" s="11"/>
      <c r="U37" s="11"/>
      <c r="V37" s="11"/>
      <c r="W37" s="21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0"/>
      <c r="S38" s="11"/>
      <c r="T38" s="11"/>
      <c r="U38" s="11"/>
      <c r="V38" s="11"/>
      <c r="W38" s="21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1"/>
      <c r="T39" s="11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0"/>
      <c r="S40" s="11"/>
      <c r="T40" s="11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1"/>
      <c r="T41" s="11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0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51</v>
      </c>
      <c r="D47" s="24"/>
      <c r="E47" s="24"/>
      <c r="F47" s="24"/>
      <c r="G47" s="24"/>
      <c r="H47" s="24"/>
      <c r="I47" s="24"/>
      <c r="J47" s="24"/>
      <c r="K47" s="24"/>
      <c r="L47" s="24" t="s">
        <v>38</v>
      </c>
      <c r="M47" s="24"/>
      <c r="N47" s="24"/>
      <c r="O47" s="24"/>
      <c r="P47" s="24"/>
      <c r="Q47" s="24"/>
      <c r="R47" s="24"/>
      <c r="S47" s="24" t="s">
        <v>39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46</v>
      </c>
      <c r="D49" s="27"/>
      <c r="E49" s="27"/>
      <c r="F49" s="27"/>
      <c r="G49" s="27"/>
      <c r="H49" s="27"/>
      <c r="I49" s="27"/>
      <c r="J49" s="27"/>
      <c r="K49" s="27"/>
      <c r="L49" s="27" t="s">
        <v>41</v>
      </c>
      <c r="M49" s="27"/>
      <c r="N49" s="27"/>
      <c r="O49" s="27"/>
      <c r="P49" s="27"/>
      <c r="Q49" s="27"/>
      <c r="R49" s="27"/>
      <c r="S49" s="27" t="s">
        <v>39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F10:F12"/>
    <mergeCell ref="I10:I12"/>
    <mergeCell ref="T10:T12"/>
    <mergeCell ref="V9:V12"/>
    <mergeCell ref="B44:X44"/>
    <mergeCell ref="C45:X45"/>
    <mergeCell ref="K10:K12"/>
    <mergeCell ref="L10:L12"/>
    <mergeCell ref="M10:M12"/>
    <mergeCell ref="N10:N12"/>
    <mergeCell ref="X9:X12"/>
    <mergeCell ref="E10:E12"/>
    <mergeCell ref="W9:W12"/>
    <mergeCell ref="G10:G12"/>
    <mergeCell ref="H10:H12"/>
    <mergeCell ref="Q10:Q12"/>
    <mergeCell ref="O9:T9"/>
    <mergeCell ref="U9:U12"/>
    <mergeCell ref="J10:J12"/>
    <mergeCell ref="R10:R12"/>
    <mergeCell ref="O10:O12"/>
    <mergeCell ref="P10:P12"/>
    <mergeCell ref="W2:Y2"/>
    <mergeCell ref="C6:AA6"/>
    <mergeCell ref="B7:Y7"/>
    <mergeCell ref="B8:Y8"/>
    <mergeCell ref="B9:B12"/>
    <mergeCell ref="C9:N9"/>
    <mergeCell ref="Y9:Y12"/>
    <mergeCell ref="C10:C12"/>
    <mergeCell ref="D10:D12"/>
    <mergeCell ref="S10:S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">
      <selection activeCell="A42" sqref="A42:IV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48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49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3"/>
    </row>
    <row r="7" spans="2:27" ht="18.75" customHeight="1">
      <c r="B7" s="59" t="s">
        <v>71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50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63" t="s">
        <v>11</v>
      </c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1" t="s">
        <v>31</v>
      </c>
      <c r="P9" s="42"/>
      <c r="Q9" s="42"/>
      <c r="R9" s="43"/>
      <c r="S9" s="43"/>
      <c r="T9" s="44"/>
      <c r="U9" s="45" t="s">
        <v>27</v>
      </c>
      <c r="V9" s="49" t="s">
        <v>28</v>
      </c>
      <c r="W9" s="48" t="s">
        <v>24</v>
      </c>
      <c r="X9" s="48" t="s">
        <v>25</v>
      </c>
      <c r="Y9" s="48" t="s">
        <v>26</v>
      </c>
      <c r="Z9" s="4"/>
      <c r="AB9" s="7"/>
      <c r="AC9"/>
    </row>
    <row r="10" spans="2:29" ht="48.75" customHeight="1">
      <c r="B10" s="64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8" t="s">
        <v>22</v>
      </c>
      <c r="N10" s="38" t="s">
        <v>23</v>
      </c>
      <c r="O10" s="38" t="s">
        <v>5</v>
      </c>
      <c r="P10" s="5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46"/>
      <c r="V10" s="39"/>
      <c r="W10" s="48"/>
      <c r="X10" s="48"/>
      <c r="Y10" s="48"/>
      <c r="Z10" s="4"/>
      <c r="AB10" s="7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53"/>
      <c r="Q11" s="50"/>
      <c r="R11" s="39"/>
      <c r="S11" s="39"/>
      <c r="T11" s="39"/>
      <c r="U11" s="46"/>
      <c r="V11" s="39"/>
      <c r="W11" s="48"/>
      <c r="X11" s="48"/>
      <c r="Y11" s="48"/>
      <c r="Z11" s="4"/>
      <c r="AB11" s="7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54"/>
      <c r="Q12" s="51"/>
      <c r="R12" s="40"/>
      <c r="S12" s="40"/>
      <c r="T12" s="40"/>
      <c r="U12" s="47"/>
      <c r="V12" s="40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32" t="s">
        <v>67</v>
      </c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>
        <v>92.699</v>
      </c>
      <c r="D16" s="17">
        <v>3.4487</v>
      </c>
      <c r="E16" s="17">
        <v>0.9525</v>
      </c>
      <c r="F16" s="17">
        <v>0.1151</v>
      </c>
      <c r="G16" s="17">
        <v>0.158</v>
      </c>
      <c r="H16" s="17">
        <v>0.0006</v>
      </c>
      <c r="I16" s="17">
        <v>0.022</v>
      </c>
      <c r="J16" s="17">
        <v>0.0155</v>
      </c>
      <c r="K16" s="17">
        <v>0.0232</v>
      </c>
      <c r="L16" s="17">
        <v>0.0093</v>
      </c>
      <c r="M16" s="17">
        <v>2.3973</v>
      </c>
      <c r="N16" s="17">
        <v>0.1588</v>
      </c>
      <c r="O16" s="17">
        <v>0.7198</v>
      </c>
      <c r="P16" s="29">
        <v>34.2488</v>
      </c>
      <c r="Q16" s="28">
        <v>8180</v>
      </c>
      <c r="R16" s="10">
        <v>37.94</v>
      </c>
      <c r="S16" s="11">
        <v>9062</v>
      </c>
      <c r="T16" s="29">
        <v>49.077</v>
      </c>
      <c r="U16" s="11"/>
      <c r="V16" s="11"/>
      <c r="W16" s="18"/>
      <c r="X16" s="11"/>
      <c r="Y16" s="11"/>
      <c r="AA16" s="14">
        <f t="shared" si="0"/>
        <v>100.00000000000001</v>
      </c>
      <c r="AB16" s="15" t="str">
        <f>IF(AA16=100,"ОК"," ")</f>
        <v>ОК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29"/>
      <c r="U17" s="11"/>
      <c r="V17" s="11"/>
      <c r="W17" s="21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29"/>
      <c r="U18" s="11"/>
      <c r="V18" s="11"/>
      <c r="W18" s="21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29"/>
      <c r="U19" s="11"/>
      <c r="V19" s="11"/>
      <c r="W19" s="21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29"/>
      <c r="U20" s="11"/>
      <c r="V20" s="11"/>
      <c r="W20" s="21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29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29"/>
      <c r="U22" s="11"/>
      <c r="V22" s="11"/>
      <c r="W22" s="21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29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29"/>
      <c r="U24" s="11"/>
      <c r="V24" s="11"/>
      <c r="W24" s="2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29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29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29"/>
      <c r="U27" s="11"/>
      <c r="V27" s="11"/>
      <c r="W27" s="21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29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29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29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>
        <v>92.5724</v>
      </c>
      <c r="D31" s="17">
        <v>3.6574</v>
      </c>
      <c r="E31" s="17">
        <v>1.0275</v>
      </c>
      <c r="F31" s="17">
        <v>0.123</v>
      </c>
      <c r="G31" s="17">
        <v>0.1729</v>
      </c>
      <c r="H31" s="17">
        <v>0.0007</v>
      </c>
      <c r="I31" s="17">
        <v>0.0248</v>
      </c>
      <c r="J31" s="17">
        <v>0.0169</v>
      </c>
      <c r="K31" s="17">
        <v>0.021</v>
      </c>
      <c r="L31" s="17">
        <v>0.0119</v>
      </c>
      <c r="M31" s="17">
        <v>2.2148</v>
      </c>
      <c r="N31" s="17">
        <v>0.1567</v>
      </c>
      <c r="O31" s="17">
        <v>0.7215</v>
      </c>
      <c r="P31" s="29">
        <v>34.42</v>
      </c>
      <c r="Q31" s="28">
        <v>8222</v>
      </c>
      <c r="R31" s="10">
        <v>38.1286</v>
      </c>
      <c r="S31" s="11">
        <v>9107</v>
      </c>
      <c r="T31" s="29">
        <v>49.2647</v>
      </c>
      <c r="U31" s="11"/>
      <c r="V31" s="11"/>
      <c r="W31" s="12"/>
      <c r="X31" s="11"/>
      <c r="Y31" s="17"/>
      <c r="AA31" s="14">
        <f t="shared" si="0"/>
        <v>100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29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29"/>
      <c r="U33" s="11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29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29"/>
      <c r="U35" s="11"/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29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29"/>
      <c r="U37" s="10">
        <v>-10</v>
      </c>
      <c r="V37" s="11"/>
      <c r="W37" s="21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>
        <v>92.5878</v>
      </c>
      <c r="D38" s="17">
        <v>3.6638</v>
      </c>
      <c r="E38" s="17">
        <v>1.0285</v>
      </c>
      <c r="F38" s="17">
        <v>0.1239</v>
      </c>
      <c r="G38" s="17">
        <v>0.1739</v>
      </c>
      <c r="H38" s="17">
        <v>0.0008</v>
      </c>
      <c r="I38" s="17">
        <v>0.0248</v>
      </c>
      <c r="J38" s="17">
        <v>0.0171</v>
      </c>
      <c r="K38" s="17">
        <v>0.0138</v>
      </c>
      <c r="L38" s="17">
        <v>0.0107</v>
      </c>
      <c r="M38" s="17">
        <v>2.2004</v>
      </c>
      <c r="N38" s="17">
        <v>0.1545</v>
      </c>
      <c r="O38" s="17">
        <v>0.7212</v>
      </c>
      <c r="P38" s="29">
        <v>34.42</v>
      </c>
      <c r="Q38" s="28">
        <v>8221</v>
      </c>
      <c r="R38" s="10">
        <v>38.13</v>
      </c>
      <c r="S38" s="11">
        <v>9107</v>
      </c>
      <c r="T38" s="29">
        <v>49.27</v>
      </c>
      <c r="U38" s="11"/>
      <c r="V38" s="11"/>
      <c r="W38" s="21"/>
      <c r="X38" s="11"/>
      <c r="Y38" s="17"/>
      <c r="AA38" s="14">
        <f t="shared" si="0"/>
        <v>100</v>
      </c>
      <c r="AB38" s="15" t="str">
        <f>IF(AA38=100,"ОК"," ")</f>
        <v>ОК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29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29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29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 hidden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29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 hidden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29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0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51</v>
      </c>
      <c r="D47" s="24"/>
      <c r="E47" s="24"/>
      <c r="F47" s="24"/>
      <c r="G47" s="24"/>
      <c r="H47" s="24"/>
      <c r="I47" s="24"/>
      <c r="J47" s="24"/>
      <c r="K47" s="24"/>
      <c r="L47" s="24" t="s">
        <v>38</v>
      </c>
      <c r="M47" s="24"/>
      <c r="N47" s="24"/>
      <c r="O47" s="24"/>
      <c r="P47" s="24"/>
      <c r="Q47" s="24"/>
      <c r="R47" s="24"/>
      <c r="S47" s="24" t="s">
        <v>39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46</v>
      </c>
      <c r="D49" s="27"/>
      <c r="E49" s="27"/>
      <c r="F49" s="27"/>
      <c r="G49" s="27"/>
      <c r="H49" s="27"/>
      <c r="I49" s="27"/>
      <c r="J49" s="27"/>
      <c r="K49" s="27"/>
      <c r="L49" s="27" t="s">
        <v>41</v>
      </c>
      <c r="M49" s="27"/>
      <c r="N49" s="27"/>
      <c r="O49" s="27"/>
      <c r="P49" s="27"/>
      <c r="Q49" s="27"/>
      <c r="R49" s="27"/>
      <c r="S49" s="27" t="s">
        <v>39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D10:D12"/>
    <mergeCell ref="S10:S12"/>
    <mergeCell ref="T10:T12"/>
    <mergeCell ref="V9:V12"/>
    <mergeCell ref="W9:W12"/>
    <mergeCell ref="G10:G12"/>
    <mergeCell ref="H10:H12"/>
    <mergeCell ref="Q10:Q12"/>
    <mergeCell ref="O9:T9"/>
    <mergeCell ref="U9:U12"/>
    <mergeCell ref="E10:E12"/>
    <mergeCell ref="F10:F12"/>
    <mergeCell ref="I10:I12"/>
    <mergeCell ref="J10:J12"/>
    <mergeCell ref="R10:R12"/>
    <mergeCell ref="O10:O12"/>
    <mergeCell ref="P10:P12"/>
    <mergeCell ref="B44:X44"/>
    <mergeCell ref="C45:X45"/>
    <mergeCell ref="K10:K12"/>
    <mergeCell ref="L10:L12"/>
    <mergeCell ref="M10:M12"/>
    <mergeCell ref="N10:N12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84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55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3"/>
    </row>
    <row r="7" spans="2:27" ht="18.75" customHeight="1">
      <c r="B7" s="59" t="s">
        <v>72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56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63" t="s">
        <v>11</v>
      </c>
      <c r="C9" s="66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1" t="s">
        <v>31</v>
      </c>
      <c r="P9" s="42"/>
      <c r="Q9" s="42"/>
      <c r="R9" s="43"/>
      <c r="S9" s="43"/>
      <c r="T9" s="44"/>
      <c r="U9" s="45" t="s">
        <v>27</v>
      </c>
      <c r="V9" s="49" t="s">
        <v>28</v>
      </c>
      <c r="W9" s="48" t="s">
        <v>24</v>
      </c>
      <c r="X9" s="48" t="s">
        <v>25</v>
      </c>
      <c r="Y9" s="48" t="s">
        <v>26</v>
      </c>
      <c r="Z9" s="4"/>
      <c r="AB9" s="7"/>
      <c r="AC9"/>
    </row>
    <row r="10" spans="2:29" ht="48.75" customHeight="1">
      <c r="B10" s="64"/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8" t="s">
        <v>22</v>
      </c>
      <c r="N10" s="38" t="s">
        <v>23</v>
      </c>
      <c r="O10" s="38" t="s">
        <v>5</v>
      </c>
      <c r="P10" s="52" t="s">
        <v>6</v>
      </c>
      <c r="Q10" s="38" t="s">
        <v>8</v>
      </c>
      <c r="R10" s="38" t="s">
        <v>7</v>
      </c>
      <c r="S10" s="38" t="s">
        <v>9</v>
      </c>
      <c r="T10" s="38" t="s">
        <v>10</v>
      </c>
      <c r="U10" s="46"/>
      <c r="V10" s="39"/>
      <c r="W10" s="48"/>
      <c r="X10" s="48"/>
      <c r="Y10" s="48"/>
      <c r="Z10" s="4"/>
      <c r="AB10" s="7"/>
      <c r="AC10"/>
    </row>
    <row r="11" spans="2:29" ht="15.75" customHeight="1">
      <c r="B11" s="6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53"/>
      <c r="Q11" s="50"/>
      <c r="R11" s="39"/>
      <c r="S11" s="39"/>
      <c r="T11" s="39"/>
      <c r="U11" s="46"/>
      <c r="V11" s="39"/>
      <c r="W11" s="48"/>
      <c r="X11" s="48"/>
      <c r="Y11" s="48"/>
      <c r="Z11" s="4"/>
      <c r="AB11" s="7"/>
      <c r="AC11"/>
    </row>
    <row r="12" spans="2:29" ht="21" customHeight="1">
      <c r="B12" s="6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0"/>
      <c r="N12" s="40"/>
      <c r="O12" s="40"/>
      <c r="P12" s="54"/>
      <c r="Q12" s="51"/>
      <c r="R12" s="40"/>
      <c r="S12" s="40"/>
      <c r="T12" s="40"/>
      <c r="U12" s="47"/>
      <c r="V12" s="40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>
        <v>-3.2</v>
      </c>
      <c r="V16" s="11"/>
      <c r="W16" s="34" t="s">
        <v>67</v>
      </c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>
        <v>94.8618</v>
      </c>
      <c r="D17" s="17">
        <v>2.5563</v>
      </c>
      <c r="E17" s="17">
        <v>0.6723</v>
      </c>
      <c r="F17" s="17">
        <v>0.0872</v>
      </c>
      <c r="G17" s="17">
        <v>0.094</v>
      </c>
      <c r="H17" s="17">
        <v>0.0007</v>
      </c>
      <c r="I17" s="17">
        <v>0.0195</v>
      </c>
      <c r="J17" s="17">
        <v>0.0137</v>
      </c>
      <c r="K17" s="17">
        <v>0.0084</v>
      </c>
      <c r="L17" s="17">
        <v>0.0097</v>
      </c>
      <c r="M17" s="17">
        <v>1.5335</v>
      </c>
      <c r="N17" s="17">
        <v>0.1427</v>
      </c>
      <c r="O17" s="17">
        <v>0.7047</v>
      </c>
      <c r="P17" s="29">
        <v>34.07</v>
      </c>
      <c r="Q17" s="28">
        <v>8137</v>
      </c>
      <c r="R17" s="10">
        <v>37.76</v>
      </c>
      <c r="S17" s="11">
        <v>9019</v>
      </c>
      <c r="T17" s="11">
        <v>49.37</v>
      </c>
      <c r="U17" s="11"/>
      <c r="V17" s="11"/>
      <c r="W17" s="21"/>
      <c r="X17" s="11"/>
      <c r="Y17" s="11"/>
      <c r="AA17" s="14">
        <f t="shared" si="0"/>
        <v>99.99979999999998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1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1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1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1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21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1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1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>
        <v>94.8966</v>
      </c>
      <c r="D29" s="17">
        <v>2.5099</v>
      </c>
      <c r="E29" s="17">
        <v>0.7232</v>
      </c>
      <c r="F29" s="17">
        <v>0.1058</v>
      </c>
      <c r="G29" s="17">
        <v>0.1271</v>
      </c>
      <c r="H29" s="17">
        <v>0.0007</v>
      </c>
      <c r="I29" s="17">
        <v>0.0214</v>
      </c>
      <c r="J29" s="17">
        <v>0.0146</v>
      </c>
      <c r="K29" s="17">
        <v>0.0078</v>
      </c>
      <c r="L29" s="17">
        <v>0.0084</v>
      </c>
      <c r="M29" s="17">
        <v>1.4159</v>
      </c>
      <c r="N29" s="17">
        <v>0.1685</v>
      </c>
      <c r="O29" s="17">
        <v>0.7057</v>
      </c>
      <c r="P29" s="29">
        <v>34.1568</v>
      </c>
      <c r="Q29" s="28">
        <v>8158</v>
      </c>
      <c r="R29" s="10">
        <v>37.8543</v>
      </c>
      <c r="S29" s="11">
        <v>9041</v>
      </c>
      <c r="T29" s="29">
        <v>49.4548</v>
      </c>
      <c r="U29" s="11"/>
      <c r="V29" s="11"/>
      <c r="W29" s="12"/>
      <c r="X29" s="11"/>
      <c r="Y29" s="17"/>
      <c r="AA29" s="14">
        <f t="shared" si="0"/>
        <v>99.9999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29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29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29"/>
      <c r="U32" s="11"/>
      <c r="V32" s="11"/>
      <c r="W32" s="21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29"/>
      <c r="U33" s="11"/>
      <c r="V33" s="11"/>
      <c r="W33" s="21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29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29"/>
      <c r="U35" s="11"/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29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>
        <v>94.0258</v>
      </c>
      <c r="D37" s="17">
        <v>2.8815</v>
      </c>
      <c r="E37" s="17">
        <v>0.7846</v>
      </c>
      <c r="F37" s="17">
        <v>0.0977</v>
      </c>
      <c r="G37" s="17">
        <v>0.1214</v>
      </c>
      <c r="H37" s="17">
        <v>0.0009</v>
      </c>
      <c r="I37" s="17">
        <v>0.0247</v>
      </c>
      <c r="J37" s="17">
        <v>0.018</v>
      </c>
      <c r="K37" s="17">
        <v>0.0147</v>
      </c>
      <c r="L37" s="17">
        <v>0.0091</v>
      </c>
      <c r="M37" s="17">
        <v>1.8525</v>
      </c>
      <c r="N37" s="17">
        <v>0.1691</v>
      </c>
      <c r="O37" s="17">
        <v>0.7109</v>
      </c>
      <c r="P37" s="29">
        <v>34.14</v>
      </c>
      <c r="Q37" s="28">
        <v>8154</v>
      </c>
      <c r="R37" s="10">
        <v>37.84</v>
      </c>
      <c r="S37" s="11">
        <v>9038</v>
      </c>
      <c r="T37" s="29">
        <v>49.25</v>
      </c>
      <c r="U37" s="11"/>
      <c r="V37" s="11"/>
      <c r="W37" s="21"/>
      <c r="X37" s="11"/>
      <c r="Y37" s="11"/>
      <c r="AA37" s="14">
        <f t="shared" si="0"/>
        <v>100.00000000000001</v>
      </c>
      <c r="AB37" s="15" t="str">
        <f>IF(AA37=100,"ОК"," ")</f>
        <v>ОК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29"/>
      <c r="U38" s="11"/>
      <c r="V38" s="11"/>
      <c r="W38" s="21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29"/>
      <c r="U39" s="11"/>
      <c r="V39" s="11"/>
      <c r="W39" s="21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29"/>
      <c r="U40" s="11"/>
      <c r="V40" s="11"/>
      <c r="W40" s="21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29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 hidden="1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29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 hidden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29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0"/>
      <c r="AA44" s="5"/>
      <c r="AB44" s="6"/>
      <c r="AC44"/>
    </row>
    <row r="45" spans="3:24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37</v>
      </c>
      <c r="D47" s="24"/>
      <c r="E47" s="24"/>
      <c r="F47" s="24"/>
      <c r="G47" s="24"/>
      <c r="H47" s="24"/>
      <c r="I47" s="24"/>
      <c r="J47" s="24"/>
      <c r="K47" s="24"/>
      <c r="L47" s="24" t="s">
        <v>38</v>
      </c>
      <c r="M47" s="24"/>
      <c r="N47" s="24"/>
      <c r="O47" s="24"/>
      <c r="P47" s="24"/>
      <c r="Q47" s="24"/>
      <c r="R47" s="24"/>
      <c r="S47" s="24" t="s">
        <v>39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54</v>
      </c>
      <c r="D49" s="27"/>
      <c r="E49" s="27"/>
      <c r="F49" s="27"/>
      <c r="G49" s="27"/>
      <c r="H49" s="27"/>
      <c r="I49" s="27"/>
      <c r="J49" s="27"/>
      <c r="K49" s="27"/>
      <c r="L49" s="27" t="s">
        <v>41</v>
      </c>
      <c r="M49" s="27"/>
      <c r="N49" s="27"/>
      <c r="O49" s="27"/>
      <c r="P49" s="27"/>
      <c r="Q49" s="27"/>
      <c r="R49" s="27"/>
      <c r="S49" s="27" t="s">
        <v>39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I10:I12"/>
    <mergeCell ref="M10:M12"/>
    <mergeCell ref="J10:J12"/>
    <mergeCell ref="O9:T9"/>
    <mergeCell ref="C45:X45"/>
    <mergeCell ref="B44:X44"/>
    <mergeCell ref="U9:U12"/>
    <mergeCell ref="V9:V12"/>
    <mergeCell ref="B9:B12"/>
    <mergeCell ref="Q10:Q12"/>
    <mergeCell ref="S10:S12"/>
    <mergeCell ref="T10:T12"/>
    <mergeCell ref="C9:N9"/>
    <mergeCell ref="H10:H12"/>
    <mergeCell ref="L10:L12"/>
    <mergeCell ref="P10:P12"/>
    <mergeCell ref="G10:G12"/>
    <mergeCell ref="C6:AA6"/>
    <mergeCell ref="X9:X12"/>
    <mergeCell ref="E10:E12"/>
    <mergeCell ref="F10:F12"/>
    <mergeCell ref="K10:K12"/>
    <mergeCell ref="W9:W12"/>
    <mergeCell ref="Y9:Y12"/>
    <mergeCell ref="O10:O12"/>
    <mergeCell ref="R10:R12"/>
    <mergeCell ref="W2:Y2"/>
    <mergeCell ref="B7:Y7"/>
    <mergeCell ref="B8:Y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Гоцанюк Татьяна Александровна</cp:lastModifiedBy>
  <cp:lastPrinted>2016-02-15T13:42:04Z</cp:lastPrinted>
  <dcterms:created xsi:type="dcterms:W3CDTF">2010-01-29T08:37:16Z</dcterms:created>
  <dcterms:modified xsi:type="dcterms:W3CDTF">2016-03-02T09:02:26Z</dcterms:modified>
  <cp:category/>
  <cp:version/>
  <cp:contentType/>
  <cp:contentStatus/>
</cp:coreProperties>
</file>