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740" activeTab="0"/>
  </bookViews>
  <sheets>
    <sheet name="февр 16 ПВВГ" sheetId="1" r:id="rId1"/>
    <sheet name="Лист1" sheetId="2" r:id="rId2"/>
    <sheet name="Лист2" sheetId="3" r:id="rId3"/>
    <sheet name="Лист3" sheetId="4" r:id="rId4"/>
    <sheet name="Отчет о совместимости" sheetId="5" r:id="rId5"/>
  </sheets>
  <definedNames>
    <definedName name="_Hlk21234135" localSheetId="1">'Лист1'!#REF!</definedName>
    <definedName name="_Hlk21234135" localSheetId="0">'февр 16 ПВВГ'!#REF!</definedName>
    <definedName name="OLE_LINK2" localSheetId="1">'Лист1'!$W$10</definedName>
    <definedName name="OLE_LINK2" localSheetId="0">'февр 16 ПВВГ'!$W$10</definedName>
    <definedName name="OLE_LINK3" localSheetId="1">'Лист1'!$X$9</definedName>
    <definedName name="OLE_LINK3" localSheetId="0">'февр 16 ПВВГ'!$X$9</definedName>
    <definedName name="OLE_LINK5" localSheetId="1">'Лист1'!#REF!</definedName>
    <definedName name="OLE_LINK5" localSheetId="0">'февр 16 ПВВГ'!#REF!</definedName>
    <definedName name="_xlnm.Print_Area" localSheetId="1">'Лист1'!$A$1:$Y$50</definedName>
    <definedName name="_xlnm.Print_Area" localSheetId="0">'февр 16 ПВВГ'!$A$1:$Y$50</definedName>
  </definedNames>
  <calcPr fullCalcOnLoad="1"/>
</workbook>
</file>

<file path=xl/sharedStrings.xml><?xml version="1.0" encoding="utf-8"?>
<sst xmlns="http://schemas.openxmlformats.org/spreadsheetml/2006/main" count="103" uniqueCount="62">
  <si>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</si>
  <si>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</si>
  <si>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</si>
  <si>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</si>
  <si>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</si>
  <si>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</si>
  <si>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</si>
  <si>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</si>
  <si>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</si>
  <si>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</si>
  <si>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</si>
  <si>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</si>
  <si>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</si>
  <si>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r>
      <t>густина кг/м</t>
    </r>
    <r>
      <rPr>
        <sz val="8"/>
        <rFont val="Calibri"/>
        <family val="2"/>
      </rPr>
      <t>³</t>
    </r>
  </si>
  <si>
    <r>
      <t>теплота зоряння нижча МДж/м</t>
    </r>
    <r>
      <rPr>
        <sz val="8"/>
        <rFont val="Calibri"/>
        <family val="2"/>
      </rPr>
      <t>³</t>
    </r>
  </si>
  <si>
    <t>Теплота згоряння вища МДж/м³</t>
  </si>
  <si>
    <t>__________________п/м ______________ ЛВУМГ (ВУПЗГ)</t>
  </si>
  <si>
    <r>
      <t xml:space="preserve">Свідоцтво про атестацію </t>
    </r>
    <r>
      <rPr>
        <b/>
        <sz val="8"/>
        <rFont val="Arial"/>
        <family val="2"/>
      </rPr>
      <t>№ ______________</t>
    </r>
    <r>
      <rPr>
        <sz val="8"/>
        <rFont val="Arial"/>
        <family val="2"/>
      </rPr>
      <t xml:space="preserve"> дійсне до </t>
    </r>
    <r>
      <rPr>
        <b/>
        <sz val="8"/>
        <rFont val="Arial"/>
        <family val="2"/>
      </rPr>
      <t xml:space="preserve"> _________________ р.</t>
    </r>
  </si>
  <si>
    <t>теплота зоряння нижча кКал/м³</t>
  </si>
  <si>
    <t>Теплота згоряння вища кКал/м³</t>
  </si>
  <si>
    <t>число Воббе вище МДж/м³</t>
  </si>
  <si>
    <t>Число місяця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</si>
  <si>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</si>
  <si>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</si>
  <si>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</si>
  <si>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</si>
  <si>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</si>
  <si>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</si>
  <si>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</si>
  <si>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</si>
  <si>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</si>
  <si>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</si>
  <si>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</si>
  <si>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</si>
  <si>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 xml:space="preserve">Маса механічних домішок, мг/м³                    </t>
  </si>
  <si>
    <t xml:space="preserve">Масова концентрація меркаптанової сірки, мг/м³                       </t>
  </si>
  <si>
    <t xml:space="preserve">Масова концентрація сірководню, мг/м³                       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</si>
  <si>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</si>
  <si>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</si>
  <si>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</si>
  <si>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>з газопроводу ______________________________________________________________________________________за період з _______________________ по ______________________________</t>
  </si>
  <si>
    <t>переданого______________________ та прийнятого _________________________________ перелік ГРС, на які поширюються результати контролю _______________________________________</t>
  </si>
  <si>
    <t xml:space="preserve">Компонентний склад, % мол. </t>
  </si>
  <si>
    <r>
      <t>при 20</t>
    </r>
    <r>
      <rPr>
        <sz val="10"/>
        <rFont val="Calibri"/>
        <family val="2"/>
      </rPr>
      <t>°</t>
    </r>
    <r>
      <rPr>
        <sz val="10"/>
        <rFont val="Arial"/>
        <family val="2"/>
      </rPr>
      <t>С; 101,325 кПа</t>
    </r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</si>
  <si>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</si>
  <si>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t xml:space="preserve">Завідувач ХАЛ 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</si>
  <si>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 xml:space="preserve">Начальник          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</si>
  <si>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</si>
  <si>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r>
      <t>Філія "УМГ"</t>
    </r>
    <r>
      <rPr>
        <sz val="9"/>
        <rFont val="Arial"/>
        <family val="2"/>
      </rPr>
      <t>ХАРКІВТРАНСГАЗ</t>
    </r>
    <r>
      <rPr>
        <sz val="8"/>
        <rFont val="Arial"/>
        <family val="2"/>
      </rPr>
      <t>"</t>
    </r>
  </si>
  <si>
    <r>
      <t xml:space="preserve">Свідоцтво про атестацію </t>
    </r>
    <r>
      <rPr>
        <b/>
        <sz val="8"/>
        <rFont val="Arial"/>
        <family val="2"/>
      </rPr>
      <t xml:space="preserve">№ 100-272/2014 </t>
    </r>
    <r>
      <rPr>
        <sz val="8"/>
        <rFont val="Arial"/>
        <family val="2"/>
      </rPr>
      <t xml:space="preserve"> дійсне до </t>
    </r>
    <r>
      <rPr>
        <b/>
        <sz val="8"/>
        <rFont val="Arial"/>
        <family val="2"/>
      </rPr>
      <t xml:space="preserve"> 16.12.2017 р.</t>
    </r>
  </si>
  <si>
    <t>29.02.2016р.</t>
  </si>
  <si>
    <t xml:space="preserve">А.М.Панасюк </t>
  </si>
  <si>
    <t>С.В.Гусєва</t>
  </si>
  <si>
    <t xml:space="preserve">Зам.начальника Харківського ЛВ УМГ          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</si>
  <si>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>відсутні</t>
  </si>
  <si>
    <t>до 0.0002</t>
  </si>
  <si>
    <t>до 0.0001</t>
  </si>
  <si>
    <t>з газопроводу "Союз" за період з 01.02.2016 р. по 16.02.2016 р.</t>
  </si>
  <si>
    <t xml:space="preserve">Завідувач ВХАЛ 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</si>
  <si>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 xml:space="preserve"> Кегичівський п/м  Харківського  ЛВУМГ </t>
  </si>
  <si>
    <r>
      <t xml:space="preserve"> В</t>
    </r>
    <r>
      <rPr>
        <sz val="8"/>
        <rFont val="Times New Roman"/>
        <family val="1"/>
      </rPr>
      <t>ХАЛ, де здійснювались аналізи газу</t>
    </r>
  </si>
  <si>
    <t>переданого УМГ "Харківтрансгаз" Харківським ЛВ УМГ  та прийнятого УМГ "Київтрансгаз" Диканським ЛВУМГ відібраного на Кегичівському ПВВГ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</si>
</sst>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0.0"/>
    <numFmt numFmtId="178" formatCode="0.000"/>
    <numFmt numFmtId="179" formatCode="0.0000"/>
  </numFmts>
  <fonts count="53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8"/>
      <name val="Arial Cyr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b/>
      <sz val="8"/>
      <name val="Arial"/>
      <family val="2"/>
    </font>
    <font>
      <u val="single"/>
      <sz val="10"/>
      <name val="Arial Cyr"/>
      <family val="0"/>
    </font>
    <font>
      <b/>
      <sz val="10"/>
      <name val="Arial Cyr"/>
      <family val="0"/>
    </font>
    <font>
      <sz val="9"/>
      <name val="Arial"/>
      <family val="2"/>
    </font>
    <font>
      <sz val="8"/>
      <name val="Calibri"/>
      <family val="2"/>
    </font>
    <font>
      <sz val="10"/>
      <name val="Calibri"/>
      <family val="2"/>
    </font>
    <font>
      <sz val="9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78" fontId="0" fillId="0" borderId="0" xfId="0" applyNumberForma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4" fillId="0" borderId="10" xfId="0" applyNumberFormat="1" applyFont="1" applyFill="1" applyBorder="1" applyAlignment="1">
      <alignment horizontal="center" vertical="center"/>
    </xf>
    <xf numFmtId="177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178" fontId="0" fillId="0" borderId="0" xfId="0" applyNumberFormat="1" applyFill="1" applyAlignment="1">
      <alignment/>
    </xf>
    <xf numFmtId="0" fontId="8" fillId="0" borderId="0" xfId="0" applyFont="1" applyFill="1" applyAlignment="1">
      <alignment horizontal="center"/>
    </xf>
    <xf numFmtId="0" fontId="3" fillId="0" borderId="10" xfId="0" applyNumberFormat="1" applyFont="1" applyFill="1" applyBorder="1" applyAlignment="1">
      <alignment horizontal="center" vertical="center" wrapText="1"/>
    </xf>
    <xf numFmtId="179" fontId="3" fillId="0" borderId="10" xfId="0" applyNumberFormat="1" applyFont="1" applyFill="1" applyBorder="1" applyAlignment="1">
      <alignment horizontal="center" wrapText="1"/>
    </xf>
    <xf numFmtId="0" fontId="0" fillId="0" borderId="10" xfId="0" applyFill="1" applyBorder="1" applyAlignment="1">
      <alignment/>
    </xf>
    <xf numFmtId="0" fontId="11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11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10" fillId="0" borderId="14" xfId="0" applyFont="1" applyBorder="1" applyAlignment="1">
      <alignment horizontal="left" wrapText="1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179" fontId="3" fillId="0" borderId="10" xfId="0" applyNumberFormat="1" applyFont="1" applyFill="1" applyBorder="1" applyAlignment="1">
      <alignment horizontal="center" vertical="top" wrapText="1"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1" fillId="0" borderId="15" xfId="0" applyFont="1" applyBorder="1" applyAlignment="1">
      <alignment/>
    </xf>
    <xf numFmtId="0" fontId="0" fillId="0" borderId="15" xfId="0" applyFont="1" applyBorder="1" applyAlignment="1">
      <alignment/>
    </xf>
    <xf numFmtId="0" fontId="3" fillId="0" borderId="10" xfId="0" applyFont="1" applyBorder="1" applyAlignment="1">
      <alignment horizontal="center" vertical="top" wrapText="1"/>
    </xf>
    <xf numFmtId="0" fontId="18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wrapText="1"/>
    </xf>
    <xf numFmtId="2" fontId="3" fillId="0" borderId="10" xfId="0" applyNumberFormat="1" applyFont="1" applyFill="1" applyBorder="1" applyAlignment="1">
      <alignment horizontal="center" wrapText="1"/>
    </xf>
    <xf numFmtId="0" fontId="3" fillId="0" borderId="10" xfId="0" applyNumberFormat="1" applyFont="1" applyFill="1" applyBorder="1" applyAlignment="1">
      <alignment horizontal="center" wrapText="1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16" fillId="0" borderId="0" xfId="0" applyFont="1" applyAlignment="1">
      <alignment horizontal="center"/>
    </xf>
    <xf numFmtId="0" fontId="17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6" fillId="0" borderId="16" xfId="0" applyFont="1" applyBorder="1" applyAlignment="1">
      <alignment textRotation="90" wrapText="1"/>
    </xf>
    <xf numFmtId="0" fontId="6" fillId="0" borderId="17" xfId="0" applyFont="1" applyBorder="1" applyAlignment="1">
      <alignment textRotation="90" wrapText="1"/>
    </xf>
    <xf numFmtId="0" fontId="0" fillId="0" borderId="18" xfId="0" applyBorder="1" applyAlignment="1">
      <alignment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textRotation="90" wrapText="1"/>
    </xf>
    <xf numFmtId="0" fontId="6" fillId="0" borderId="10" xfId="0" applyFont="1" applyBorder="1" applyAlignment="1">
      <alignment horizontal="center" textRotation="90" wrapText="1"/>
    </xf>
    <xf numFmtId="0" fontId="6" fillId="0" borderId="16" xfId="0" applyFont="1" applyBorder="1" applyAlignment="1">
      <alignment horizontal="center" textRotation="90" wrapText="1"/>
    </xf>
    <xf numFmtId="0" fontId="0" fillId="0" borderId="17" xfId="0" applyBorder="1" applyAlignment="1">
      <alignment horizontal="center" textRotation="90" wrapText="1"/>
    </xf>
    <xf numFmtId="0" fontId="0" fillId="0" borderId="18" xfId="0" applyBorder="1" applyAlignment="1">
      <alignment horizontal="center" textRotation="90" wrapText="1"/>
    </xf>
    <xf numFmtId="0" fontId="6" fillId="0" borderId="17" xfId="0" applyFont="1" applyBorder="1" applyAlignment="1">
      <alignment horizontal="center" textRotation="90" wrapText="1"/>
    </xf>
    <xf numFmtId="0" fontId="6" fillId="0" borderId="18" xfId="0" applyFont="1" applyBorder="1" applyAlignment="1">
      <alignment horizontal="center" textRotation="90" wrapText="1"/>
    </xf>
    <xf numFmtId="0" fontId="5" fillId="0" borderId="19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0" fillId="0" borderId="20" xfId="0" applyFont="1" applyBorder="1" applyAlignment="1">
      <alignment horizontal="center" wrapText="1"/>
    </xf>
    <xf numFmtId="0" fontId="0" fillId="0" borderId="21" xfId="0" applyFont="1" applyBorder="1" applyAlignment="1">
      <alignment horizontal="center" wrapText="1"/>
    </xf>
    <xf numFmtId="0" fontId="15" fillId="0" borderId="22" xfId="0" applyFont="1" applyBorder="1" applyAlignment="1">
      <alignment horizontal="center" textRotation="90" wrapText="1"/>
    </xf>
    <xf numFmtId="0" fontId="15" fillId="0" borderId="23" xfId="0" applyFont="1" applyBorder="1" applyAlignment="1">
      <alignment horizontal="center" textRotation="90" wrapText="1"/>
    </xf>
    <xf numFmtId="0" fontId="15" fillId="0" borderId="24" xfId="0" applyFont="1" applyBorder="1" applyAlignment="1">
      <alignment horizontal="center" textRotation="90" wrapText="1"/>
    </xf>
    <xf numFmtId="0" fontId="4" fillId="0" borderId="16" xfId="0" applyFont="1" applyBorder="1" applyAlignment="1">
      <alignment horizontal="center" textRotation="90" wrapText="1"/>
    </xf>
    <xf numFmtId="0" fontId="4" fillId="0" borderId="17" xfId="0" applyFont="1" applyBorder="1" applyAlignment="1">
      <alignment horizontal="center" textRotation="90" wrapText="1"/>
    </xf>
    <xf numFmtId="0" fontId="4" fillId="0" borderId="18" xfId="0" applyFont="1" applyBorder="1" applyAlignment="1">
      <alignment horizontal="center" textRotation="90" wrapText="1"/>
    </xf>
    <xf numFmtId="0" fontId="15" fillId="0" borderId="16" xfId="0" applyFont="1" applyBorder="1" applyAlignment="1">
      <alignment horizontal="center" textRotation="90" wrapText="1"/>
    </xf>
    <xf numFmtId="177" fontId="1" fillId="0" borderId="14" xfId="0" applyNumberFormat="1" applyFont="1" applyBorder="1" applyAlignment="1">
      <alignment horizontal="left" vertical="center" wrapText="1"/>
    </xf>
    <xf numFmtId="0" fontId="1" fillId="0" borderId="0" xfId="0" applyFont="1" applyAlignment="1">
      <alignment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0" fillId="0" borderId="15" xfId="0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52"/>
  <sheetViews>
    <sheetView tabSelected="1" view="pageBreakPreview" zoomScaleSheetLayoutView="100" workbookViewId="0" topLeftCell="K13">
      <selection activeCell="X20" sqref="X20:Y20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16" width="7.125" style="0" customWidth="1"/>
    <col min="17" max="17" width="8.375" style="0" customWidth="1"/>
    <col min="18" max="20" width="7.125" style="0" customWidth="1"/>
    <col min="21" max="21" width="6.00390625" style="0" customWidth="1"/>
    <col min="22" max="22" width="5.375" style="0" customWidth="1"/>
    <col min="23" max="24" width="7.75390625" style="0" customWidth="1"/>
    <col min="25" max="25" width="8.25390625" style="0" customWidth="1"/>
    <col min="26" max="26" width="7.75390625" style="0" customWidth="1"/>
    <col min="29" max="29" width="9.125" style="7" customWidth="1"/>
  </cols>
  <sheetData>
    <row r="1" spans="2:27" ht="12.75">
      <c r="B1" s="3" t="s">
        <v>12</v>
      </c>
      <c r="C1" s="3"/>
      <c r="D1" s="3"/>
      <c r="E1" s="3"/>
      <c r="F1" s="3"/>
      <c r="G1" s="3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2:27" ht="12.75">
      <c r="B2" s="3" t="s">
        <v>48</v>
      </c>
      <c r="C2" s="3"/>
      <c r="D2" s="3"/>
      <c r="E2" s="3"/>
      <c r="F2" s="3"/>
      <c r="G2" s="3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41"/>
      <c r="X2" s="42"/>
      <c r="Y2" s="42"/>
      <c r="Z2" s="4"/>
      <c r="AA2" s="4"/>
    </row>
    <row r="3" spans="2:27" ht="12.75">
      <c r="B3" s="8" t="s">
        <v>59</v>
      </c>
      <c r="C3" s="3"/>
      <c r="D3" s="3"/>
      <c r="E3" s="3"/>
      <c r="F3" s="3"/>
      <c r="G3" s="3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2:27" ht="12.75">
      <c r="B4" s="3" t="s">
        <v>3</v>
      </c>
      <c r="C4" s="3"/>
      <c r="D4" s="3"/>
      <c r="E4" s="3"/>
      <c r="F4" s="3"/>
      <c r="G4" s="3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2:27" ht="12.75">
      <c r="B5" s="3" t="s">
        <v>49</v>
      </c>
      <c r="C5" s="3"/>
      <c r="D5" s="3"/>
      <c r="E5" s="3"/>
      <c r="F5" s="3"/>
      <c r="G5" s="3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3:27" ht="21.75" customHeight="1">
      <c r="C6" s="43" t="s">
        <v>39</v>
      </c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4"/>
    </row>
    <row r="7" spans="2:27" ht="18.75" customHeight="1">
      <c r="B7" s="45" t="s">
        <v>61</v>
      </c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"/>
      <c r="AA7" s="4"/>
    </row>
    <row r="8" spans="2:27" ht="18" customHeight="1">
      <c r="B8" s="47" t="s">
        <v>57</v>
      </c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"/>
      <c r="AA8" s="4"/>
    </row>
    <row r="9" spans="2:29" ht="32.25" customHeight="1">
      <c r="B9" s="49" t="s">
        <v>21</v>
      </c>
      <c r="C9" s="52" t="s">
        <v>42</v>
      </c>
      <c r="D9" s="53"/>
      <c r="E9" s="53"/>
      <c r="F9" s="53"/>
      <c r="G9" s="53"/>
      <c r="H9" s="53"/>
      <c r="I9" s="53"/>
      <c r="J9" s="53"/>
      <c r="K9" s="53"/>
      <c r="L9" s="53"/>
      <c r="M9" s="53"/>
      <c r="N9" s="54"/>
      <c r="O9" s="62" t="s">
        <v>43</v>
      </c>
      <c r="P9" s="63"/>
      <c r="Q9" s="63"/>
      <c r="R9" s="64"/>
      <c r="S9" s="64"/>
      <c r="T9" s="65"/>
      <c r="U9" s="66" t="s">
        <v>37</v>
      </c>
      <c r="V9" s="72" t="s">
        <v>38</v>
      </c>
      <c r="W9" s="55" t="s">
        <v>34</v>
      </c>
      <c r="X9" s="55" t="s">
        <v>35</v>
      </c>
      <c r="Y9" s="55" t="s">
        <v>36</v>
      </c>
      <c r="Z9" s="4"/>
      <c r="AB9" s="7"/>
      <c r="AC9"/>
    </row>
    <row r="10" spans="2:29" ht="48.75" customHeight="1">
      <c r="B10" s="50"/>
      <c r="C10" s="56" t="s">
        <v>22</v>
      </c>
      <c r="D10" s="56" t="s">
        <v>23</v>
      </c>
      <c r="E10" s="56" t="s">
        <v>24</v>
      </c>
      <c r="F10" s="56" t="s">
        <v>25</v>
      </c>
      <c r="G10" s="56" t="s">
        <v>26</v>
      </c>
      <c r="H10" s="56" t="s">
        <v>27</v>
      </c>
      <c r="I10" s="56" t="s">
        <v>28</v>
      </c>
      <c r="J10" s="56" t="s">
        <v>29</v>
      </c>
      <c r="K10" s="56" t="s">
        <v>30</v>
      </c>
      <c r="L10" s="56" t="s">
        <v>31</v>
      </c>
      <c r="M10" s="57" t="s">
        <v>32</v>
      </c>
      <c r="N10" s="57" t="s">
        <v>33</v>
      </c>
      <c r="O10" s="57" t="s">
        <v>13</v>
      </c>
      <c r="P10" s="69" t="s">
        <v>14</v>
      </c>
      <c r="Q10" s="57" t="s">
        <v>18</v>
      </c>
      <c r="R10" s="57" t="s">
        <v>15</v>
      </c>
      <c r="S10" s="57" t="s">
        <v>19</v>
      </c>
      <c r="T10" s="57" t="s">
        <v>20</v>
      </c>
      <c r="U10" s="67"/>
      <c r="V10" s="58"/>
      <c r="W10" s="55"/>
      <c r="X10" s="55"/>
      <c r="Y10" s="55"/>
      <c r="Z10" s="4"/>
      <c r="AB10" s="7"/>
      <c r="AC10"/>
    </row>
    <row r="11" spans="2:29" ht="15.75" customHeight="1">
      <c r="B11" s="50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8"/>
      <c r="N11" s="58"/>
      <c r="O11" s="58"/>
      <c r="P11" s="70"/>
      <c r="Q11" s="60"/>
      <c r="R11" s="58"/>
      <c r="S11" s="58"/>
      <c r="T11" s="58"/>
      <c r="U11" s="67"/>
      <c r="V11" s="58"/>
      <c r="W11" s="55"/>
      <c r="X11" s="55"/>
      <c r="Y11" s="55"/>
      <c r="Z11" s="4"/>
      <c r="AB11" s="7"/>
      <c r="AC11"/>
    </row>
    <row r="12" spans="2:29" ht="21" customHeight="1">
      <c r="B12" s="51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9"/>
      <c r="N12" s="59"/>
      <c r="O12" s="59"/>
      <c r="P12" s="71"/>
      <c r="Q12" s="61"/>
      <c r="R12" s="59"/>
      <c r="S12" s="59"/>
      <c r="T12" s="59"/>
      <c r="U12" s="68"/>
      <c r="V12" s="59"/>
      <c r="W12" s="55"/>
      <c r="X12" s="55"/>
      <c r="Y12" s="55"/>
      <c r="Z12" s="4"/>
      <c r="AB12" s="7"/>
      <c r="AC12"/>
    </row>
    <row r="13" spans="2:28" s="13" customFormat="1" ht="12.75">
      <c r="B13" s="9">
        <v>1</v>
      </c>
      <c r="C13" s="17">
        <v>95.643</v>
      </c>
      <c r="D13" s="17">
        <v>2.291</v>
      </c>
      <c r="E13" s="17">
        <v>0.741</v>
      </c>
      <c r="F13" s="17">
        <v>0.111</v>
      </c>
      <c r="G13" s="17">
        <v>0.114</v>
      </c>
      <c r="H13" s="17">
        <v>0.009</v>
      </c>
      <c r="I13" s="17">
        <v>0.031</v>
      </c>
      <c r="J13" s="17">
        <v>0.021</v>
      </c>
      <c r="K13" s="17">
        <v>0.02</v>
      </c>
      <c r="L13" s="17">
        <v>0.014</v>
      </c>
      <c r="M13" s="17">
        <v>0.805</v>
      </c>
      <c r="N13" s="17">
        <v>0.2</v>
      </c>
      <c r="O13" s="17">
        <v>0.703</v>
      </c>
      <c r="P13" s="39">
        <v>34.33</v>
      </c>
      <c r="Q13" s="40">
        <v>8200</v>
      </c>
      <c r="R13" s="39">
        <v>38.0579</v>
      </c>
      <c r="S13" s="11">
        <v>9090</v>
      </c>
      <c r="T13" s="39">
        <v>49.83</v>
      </c>
      <c r="U13" s="11">
        <v>-7.6</v>
      </c>
      <c r="V13" s="11">
        <v>-4.2</v>
      </c>
      <c r="W13" s="18"/>
      <c r="X13" s="11"/>
      <c r="Y13" s="11"/>
      <c r="AA13" s="14">
        <f>SUM(C13:N13)</f>
        <v>100.00000000000001</v>
      </c>
      <c r="AB13" s="15" t="str">
        <f>IF(AA13=100,"ОК"," ")</f>
        <v>ОК</v>
      </c>
    </row>
    <row r="14" spans="2:28" s="13" customFormat="1" ht="12.75">
      <c r="B14" s="9">
        <v>2</v>
      </c>
      <c r="C14" s="17">
        <v>95.652</v>
      </c>
      <c r="D14" s="17">
        <v>2.296</v>
      </c>
      <c r="E14" s="17">
        <v>0.738</v>
      </c>
      <c r="F14" s="17">
        <v>0.11</v>
      </c>
      <c r="G14" s="17">
        <v>0.111</v>
      </c>
      <c r="H14" s="17">
        <v>0.008</v>
      </c>
      <c r="I14" s="17">
        <v>0.029</v>
      </c>
      <c r="J14" s="17">
        <v>0.02</v>
      </c>
      <c r="K14" s="17">
        <v>0.011</v>
      </c>
      <c r="L14" s="17">
        <v>0.014</v>
      </c>
      <c r="M14" s="17">
        <v>0.813</v>
      </c>
      <c r="N14" s="17">
        <v>0.198</v>
      </c>
      <c r="O14" s="17">
        <v>0.7026</v>
      </c>
      <c r="P14" s="39">
        <v>34.31</v>
      </c>
      <c r="Q14" s="40">
        <v>8193</v>
      </c>
      <c r="R14" s="39">
        <v>38.0444</v>
      </c>
      <c r="S14" s="11">
        <v>9085</v>
      </c>
      <c r="T14" s="39">
        <v>49.82</v>
      </c>
      <c r="U14" s="11">
        <v>-9</v>
      </c>
      <c r="V14" s="11">
        <v>-2.1</v>
      </c>
      <c r="W14" s="30"/>
      <c r="X14" s="11"/>
      <c r="Y14" s="11"/>
      <c r="AA14" s="14">
        <f aca="true" t="shared" si="0" ref="AA14:AA43">SUM(C14:N14)</f>
        <v>99.99999999999999</v>
      </c>
      <c r="AB14" s="15" t="str">
        <f>IF(AA14=100,"ОК"," ")</f>
        <v>ОК</v>
      </c>
    </row>
    <row r="15" spans="2:28" s="13" customFormat="1" ht="12.75">
      <c r="B15" s="9">
        <v>3</v>
      </c>
      <c r="C15" s="17">
        <v>95.693</v>
      </c>
      <c r="D15" s="17">
        <v>2.271</v>
      </c>
      <c r="E15" s="17">
        <v>0.733</v>
      </c>
      <c r="F15" s="17">
        <v>0.111</v>
      </c>
      <c r="G15" s="17">
        <v>0.113</v>
      </c>
      <c r="H15" s="17">
        <v>0.01</v>
      </c>
      <c r="I15" s="17">
        <v>0.03</v>
      </c>
      <c r="J15" s="17">
        <v>0.016</v>
      </c>
      <c r="K15" s="17">
        <v>0.012</v>
      </c>
      <c r="L15" s="17">
        <v>0.014</v>
      </c>
      <c r="M15" s="17">
        <v>0.8</v>
      </c>
      <c r="N15" s="17">
        <v>0.197</v>
      </c>
      <c r="O15" s="17">
        <v>0.7023</v>
      </c>
      <c r="P15" s="39">
        <v>34.3</v>
      </c>
      <c r="Q15" s="40">
        <v>8193</v>
      </c>
      <c r="R15" s="39">
        <v>38.03</v>
      </c>
      <c r="S15" s="11">
        <v>9084</v>
      </c>
      <c r="T15" s="39">
        <v>49.83</v>
      </c>
      <c r="U15" s="11">
        <v>-8.8</v>
      </c>
      <c r="V15" s="11">
        <v>3.5</v>
      </c>
      <c r="W15" s="18"/>
      <c r="X15" s="11"/>
      <c r="Y15" s="11"/>
      <c r="AA15" s="14">
        <f t="shared" si="0"/>
        <v>100.00000000000001</v>
      </c>
      <c r="AB15" s="15" t="str">
        <f>IF(AA15=100,"ОК"," ")</f>
        <v>ОК</v>
      </c>
    </row>
    <row r="16" spans="2:28" s="13" customFormat="1" ht="12.75">
      <c r="B16" s="9">
        <v>4</v>
      </c>
      <c r="C16" s="17">
        <v>95.773</v>
      </c>
      <c r="D16" s="17">
        <v>2.239</v>
      </c>
      <c r="E16" s="17">
        <v>0.753</v>
      </c>
      <c r="F16" s="17">
        <v>0.124</v>
      </c>
      <c r="G16" s="17">
        <v>0.119</v>
      </c>
      <c r="H16" s="17">
        <v>0.012</v>
      </c>
      <c r="I16" s="17">
        <v>0.027</v>
      </c>
      <c r="J16" s="17">
        <v>0.019</v>
      </c>
      <c r="K16" s="17">
        <v>0.015</v>
      </c>
      <c r="L16" s="17">
        <v>0.01</v>
      </c>
      <c r="M16" s="17">
        <v>0.751</v>
      </c>
      <c r="N16" s="17">
        <v>0.158</v>
      </c>
      <c r="O16" s="17">
        <v>0.7021</v>
      </c>
      <c r="P16" s="39">
        <v>34.36</v>
      </c>
      <c r="Q16" s="40">
        <v>8205</v>
      </c>
      <c r="R16" s="39">
        <v>38.09</v>
      </c>
      <c r="S16" s="11">
        <v>9098</v>
      </c>
      <c r="T16" s="39">
        <v>49.91</v>
      </c>
      <c r="U16" s="11">
        <v>-8.4</v>
      </c>
      <c r="V16" s="11">
        <v>-1.8</v>
      </c>
      <c r="W16" s="18"/>
      <c r="X16" s="11"/>
      <c r="Y16" s="11"/>
      <c r="AA16" s="14">
        <f t="shared" si="0"/>
        <v>100.00000000000001</v>
      </c>
      <c r="AB16" s="15" t="str">
        <f>IF(AA16=100,"ОК"," ")</f>
        <v>ОК</v>
      </c>
    </row>
    <row r="17" spans="2:28" s="13" customFormat="1" ht="12.75">
      <c r="B17" s="9">
        <v>5</v>
      </c>
      <c r="C17" s="17">
        <v>95.645</v>
      </c>
      <c r="D17" s="17">
        <v>2.27</v>
      </c>
      <c r="E17" s="17">
        <v>0.808</v>
      </c>
      <c r="F17" s="17">
        <v>0.139</v>
      </c>
      <c r="G17" s="17">
        <v>0.123</v>
      </c>
      <c r="H17" s="17">
        <v>0.017</v>
      </c>
      <c r="I17" s="17">
        <v>0.029</v>
      </c>
      <c r="J17" s="17">
        <v>0.022</v>
      </c>
      <c r="K17" s="17">
        <v>0.023</v>
      </c>
      <c r="L17" s="17">
        <v>0.01</v>
      </c>
      <c r="M17" s="17">
        <v>0.757</v>
      </c>
      <c r="N17" s="17">
        <v>0.157</v>
      </c>
      <c r="O17" s="17">
        <v>0.7038</v>
      </c>
      <c r="P17" s="39">
        <v>34.43</v>
      </c>
      <c r="Q17" s="40">
        <v>8222</v>
      </c>
      <c r="R17" s="39">
        <v>38.17</v>
      </c>
      <c r="S17" s="11">
        <v>9116</v>
      </c>
      <c r="T17" s="39">
        <v>49.95</v>
      </c>
      <c r="U17" s="11">
        <v>-8.1</v>
      </c>
      <c r="V17" s="11">
        <v>-2.3</v>
      </c>
      <c r="W17" s="29"/>
      <c r="X17" s="11"/>
      <c r="Y17" s="11"/>
      <c r="AA17" s="14">
        <f t="shared" si="0"/>
        <v>100</v>
      </c>
      <c r="AB17" s="15" t="str">
        <f>IF(AA17=100,"ОК"," ")</f>
        <v>ОК</v>
      </c>
    </row>
    <row r="18" spans="2:28" s="13" customFormat="1" ht="12.75">
      <c r="B18" s="9">
        <v>6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39"/>
      <c r="Q18" s="40"/>
      <c r="R18" s="39"/>
      <c r="S18" s="11"/>
      <c r="T18" s="39"/>
      <c r="U18" s="11"/>
      <c r="V18" s="11"/>
      <c r="W18" s="29"/>
      <c r="X18" s="11"/>
      <c r="Y18" s="11"/>
      <c r="AA18" s="14">
        <f t="shared" si="0"/>
        <v>0</v>
      </c>
      <c r="AB18" s="15"/>
    </row>
    <row r="19" spans="2:28" s="13" customFormat="1" ht="12.75">
      <c r="B19" s="9">
        <v>7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39"/>
      <c r="Q19" s="40"/>
      <c r="R19" s="39"/>
      <c r="S19" s="11"/>
      <c r="T19" s="39"/>
      <c r="U19" s="11"/>
      <c r="V19" s="11"/>
      <c r="W19" s="29"/>
      <c r="X19" s="11"/>
      <c r="Y19" s="11"/>
      <c r="AA19" s="14">
        <f t="shared" si="0"/>
        <v>0</v>
      </c>
      <c r="AB19" s="15"/>
    </row>
    <row r="20" spans="2:28" s="13" customFormat="1" ht="12.75">
      <c r="B20" s="9">
        <v>8</v>
      </c>
      <c r="C20" s="17">
        <v>95.809</v>
      </c>
      <c r="D20" s="17">
        <v>2.213</v>
      </c>
      <c r="E20" s="17">
        <v>0.718</v>
      </c>
      <c r="F20" s="17">
        <v>0.11</v>
      </c>
      <c r="G20" s="17">
        <v>0.111</v>
      </c>
      <c r="H20" s="17">
        <v>0.005</v>
      </c>
      <c r="I20" s="17">
        <v>0.025</v>
      </c>
      <c r="J20" s="17">
        <v>0.015</v>
      </c>
      <c r="K20" s="17">
        <v>0.012</v>
      </c>
      <c r="L20" s="17">
        <v>0.013</v>
      </c>
      <c r="M20" s="17">
        <v>0.786</v>
      </c>
      <c r="N20" s="17">
        <v>0.183</v>
      </c>
      <c r="O20" s="17">
        <v>0.7013</v>
      </c>
      <c r="P20" s="39">
        <v>34.28</v>
      </c>
      <c r="Q20" s="40">
        <v>8186</v>
      </c>
      <c r="R20" s="39">
        <v>38.01</v>
      </c>
      <c r="S20" s="11">
        <v>9078</v>
      </c>
      <c r="T20" s="39">
        <v>49.83</v>
      </c>
      <c r="U20" s="11">
        <v>-9.6</v>
      </c>
      <c r="V20" s="11">
        <v>-4</v>
      </c>
      <c r="W20" s="29"/>
      <c r="X20" s="37" t="s">
        <v>55</v>
      </c>
      <c r="Y20" s="38" t="s">
        <v>56</v>
      </c>
      <c r="AA20" s="14">
        <f t="shared" si="0"/>
        <v>100.00000000000001</v>
      </c>
      <c r="AB20" s="15"/>
    </row>
    <row r="21" spans="2:28" s="13" customFormat="1" ht="12.75">
      <c r="B21" s="9">
        <v>9</v>
      </c>
      <c r="C21" s="17">
        <v>95.735</v>
      </c>
      <c r="D21" s="17">
        <v>2.282</v>
      </c>
      <c r="E21" s="17">
        <v>0.755</v>
      </c>
      <c r="F21" s="17">
        <v>0.122</v>
      </c>
      <c r="G21" s="17">
        <v>0.124</v>
      </c>
      <c r="H21" s="17">
        <v>0.011</v>
      </c>
      <c r="I21" s="17">
        <v>0.025</v>
      </c>
      <c r="J21" s="17">
        <v>0.018</v>
      </c>
      <c r="K21" s="17">
        <v>0.013</v>
      </c>
      <c r="L21" s="17">
        <v>0.01</v>
      </c>
      <c r="M21" s="17">
        <v>0.739</v>
      </c>
      <c r="N21" s="17">
        <v>0.166</v>
      </c>
      <c r="O21" s="17">
        <v>0.7023</v>
      </c>
      <c r="P21" s="39">
        <v>34.37</v>
      </c>
      <c r="Q21" s="40">
        <v>8208</v>
      </c>
      <c r="R21" s="39">
        <v>37.1</v>
      </c>
      <c r="S21" s="11">
        <v>9101</v>
      </c>
      <c r="T21" s="39">
        <v>49.92</v>
      </c>
      <c r="U21" s="11">
        <v>-9.8</v>
      </c>
      <c r="V21" s="11">
        <v>-5.6</v>
      </c>
      <c r="W21" s="36" t="s">
        <v>54</v>
      </c>
      <c r="X21" s="11"/>
      <c r="Y21" s="11"/>
      <c r="AA21" s="14">
        <f t="shared" si="0"/>
        <v>100</v>
      </c>
      <c r="AB21" s="15"/>
    </row>
    <row r="22" spans="2:28" s="13" customFormat="1" ht="12.75">
      <c r="B22" s="9">
        <v>10</v>
      </c>
      <c r="C22" s="17">
        <v>95.8457</v>
      </c>
      <c r="D22" s="17">
        <v>2.2212</v>
      </c>
      <c r="E22" s="17">
        <v>0.7248</v>
      </c>
      <c r="F22" s="17">
        <v>0.1179</v>
      </c>
      <c r="G22" s="17">
        <v>0.1208</v>
      </c>
      <c r="H22" s="17">
        <v>0.0122</v>
      </c>
      <c r="I22" s="17">
        <v>0.0232</v>
      </c>
      <c r="J22" s="17">
        <v>0.0176</v>
      </c>
      <c r="K22" s="17">
        <v>0.01</v>
      </c>
      <c r="L22" s="17">
        <v>0.0102</v>
      </c>
      <c r="M22" s="17">
        <v>0.7357</v>
      </c>
      <c r="N22" s="17">
        <v>0.161</v>
      </c>
      <c r="O22" s="17">
        <v>0.7011</v>
      </c>
      <c r="P22" s="39">
        <v>34.3379</v>
      </c>
      <c r="Q22" s="40">
        <v>8201</v>
      </c>
      <c r="R22" s="39">
        <v>38.0743</v>
      </c>
      <c r="S22" s="11">
        <v>9094</v>
      </c>
      <c r="T22" s="39">
        <v>49.9048</v>
      </c>
      <c r="U22" s="11">
        <v>-8.7</v>
      </c>
      <c r="V22" s="11">
        <v>-8.1</v>
      </c>
      <c r="W22" s="29"/>
      <c r="X22" s="11"/>
      <c r="Y22" s="11"/>
      <c r="AA22" s="14">
        <f t="shared" si="0"/>
        <v>100.00030000000001</v>
      </c>
      <c r="AB22" s="15"/>
    </row>
    <row r="23" spans="2:28" s="13" customFormat="1" ht="12.75">
      <c r="B23" s="9">
        <v>11</v>
      </c>
      <c r="C23" s="17">
        <v>95.8321</v>
      </c>
      <c r="D23" s="17">
        <v>2.2311</v>
      </c>
      <c r="E23" s="17">
        <v>0.7294</v>
      </c>
      <c r="F23" s="17">
        <v>0.1186</v>
      </c>
      <c r="G23" s="17">
        <v>0.1214</v>
      </c>
      <c r="H23" s="17">
        <v>0.0134</v>
      </c>
      <c r="I23" s="17">
        <v>0.0237</v>
      </c>
      <c r="J23" s="17">
        <v>0.0174</v>
      </c>
      <c r="K23" s="17">
        <v>0.0071</v>
      </c>
      <c r="L23" s="17">
        <v>0.01</v>
      </c>
      <c r="M23" s="17">
        <v>0.7349</v>
      </c>
      <c r="N23" s="17">
        <v>0.1611</v>
      </c>
      <c r="O23" s="17">
        <v>0.7012</v>
      </c>
      <c r="P23" s="39">
        <v>34.342</v>
      </c>
      <c r="Q23" s="40">
        <v>8202</v>
      </c>
      <c r="R23" s="39">
        <v>38.0787</v>
      </c>
      <c r="S23" s="11">
        <v>9095</v>
      </c>
      <c r="T23" s="39">
        <v>49.9076</v>
      </c>
      <c r="U23" s="11">
        <v>-8.9</v>
      </c>
      <c r="V23" s="11">
        <v>-7.6</v>
      </c>
      <c r="W23" s="18"/>
      <c r="X23" s="11"/>
      <c r="Y23" s="11"/>
      <c r="AA23" s="14">
        <f t="shared" si="0"/>
        <v>100.00019999999999</v>
      </c>
      <c r="AB23" s="15"/>
    </row>
    <row r="24" spans="2:28" s="13" customFormat="1" ht="12.75">
      <c r="B24" s="9">
        <v>12</v>
      </c>
      <c r="C24" s="17">
        <v>95.8626</v>
      </c>
      <c r="D24" s="17">
        <v>2.2173</v>
      </c>
      <c r="E24" s="17">
        <v>0.7225</v>
      </c>
      <c r="F24" s="17">
        <v>0.116</v>
      </c>
      <c r="G24" s="17">
        <v>0.1189</v>
      </c>
      <c r="H24" s="17">
        <v>0.0103</v>
      </c>
      <c r="I24" s="17">
        <v>0.0231</v>
      </c>
      <c r="J24" s="17">
        <v>0.0173</v>
      </c>
      <c r="K24" s="17">
        <v>0.0074</v>
      </c>
      <c r="L24" s="17">
        <v>0.0099</v>
      </c>
      <c r="M24" s="17">
        <v>0.7352</v>
      </c>
      <c r="N24" s="17">
        <v>0.1596</v>
      </c>
      <c r="O24" s="17">
        <v>0.7008</v>
      </c>
      <c r="P24" s="39">
        <v>34.3279</v>
      </c>
      <c r="Q24" s="40">
        <v>8199</v>
      </c>
      <c r="R24" s="39">
        <v>38.0636</v>
      </c>
      <c r="S24" s="11">
        <v>9091</v>
      </c>
      <c r="T24" s="39">
        <v>49.9002</v>
      </c>
      <c r="U24" s="11">
        <v>-9.2</v>
      </c>
      <c r="V24" s="11">
        <v>-5.2</v>
      </c>
      <c r="W24" s="29"/>
      <c r="X24" s="11"/>
      <c r="Y24" s="11"/>
      <c r="AA24" s="14">
        <f t="shared" si="0"/>
        <v>100.0001</v>
      </c>
      <c r="AB24" s="15"/>
    </row>
    <row r="25" spans="2:28" s="13" customFormat="1" ht="12.75">
      <c r="B25" s="9">
        <v>13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39"/>
      <c r="Q25" s="40"/>
      <c r="R25" s="39"/>
      <c r="S25" s="11"/>
      <c r="T25" s="39"/>
      <c r="U25" s="11"/>
      <c r="V25" s="11"/>
      <c r="W25" s="18"/>
      <c r="X25" s="11"/>
      <c r="Y25" s="11"/>
      <c r="AA25" s="14">
        <f t="shared" si="0"/>
        <v>0</v>
      </c>
      <c r="AB25" s="15"/>
    </row>
    <row r="26" spans="2:28" s="13" customFormat="1" ht="12.75">
      <c r="B26" s="9">
        <v>14</v>
      </c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39"/>
      <c r="Q26" s="40"/>
      <c r="R26" s="39"/>
      <c r="S26" s="11"/>
      <c r="T26" s="39"/>
      <c r="U26" s="11"/>
      <c r="V26" s="11"/>
      <c r="W26" s="29"/>
      <c r="X26" s="11"/>
      <c r="Y26" s="11"/>
      <c r="AA26" s="14">
        <f t="shared" si="0"/>
        <v>0</v>
      </c>
      <c r="AB26" s="15"/>
    </row>
    <row r="27" spans="2:28" s="13" customFormat="1" ht="12.75">
      <c r="B27" s="9">
        <v>15</v>
      </c>
      <c r="C27" s="17">
        <v>95.8269</v>
      </c>
      <c r="D27" s="17">
        <v>2.2276</v>
      </c>
      <c r="E27" s="17">
        <v>0.7296</v>
      </c>
      <c r="F27" s="17">
        <v>0.1191</v>
      </c>
      <c r="G27" s="17">
        <v>0.1214</v>
      </c>
      <c r="H27" s="17">
        <v>0.0139</v>
      </c>
      <c r="I27" s="17">
        <v>0.023</v>
      </c>
      <c r="J27" s="17">
        <v>0.0166</v>
      </c>
      <c r="K27" s="17">
        <v>0.0116</v>
      </c>
      <c r="L27" s="17">
        <v>0.0103</v>
      </c>
      <c r="M27" s="17">
        <v>0.7388</v>
      </c>
      <c r="N27" s="17">
        <v>0.1612</v>
      </c>
      <c r="O27" s="17">
        <v>0.7013</v>
      </c>
      <c r="P27" s="39">
        <v>34.3451</v>
      </c>
      <c r="Q27" s="40">
        <v>8203</v>
      </c>
      <c r="R27" s="39">
        <v>38.082</v>
      </c>
      <c r="S27" s="11">
        <v>9096</v>
      </c>
      <c r="T27" s="39">
        <v>49.9074</v>
      </c>
      <c r="U27" s="11">
        <v>-7.1</v>
      </c>
      <c r="V27" s="11">
        <v>-4.3</v>
      </c>
      <c r="W27" s="29"/>
      <c r="X27" s="11"/>
      <c r="Y27" s="17"/>
      <c r="AA27" s="14">
        <f t="shared" si="0"/>
        <v>99.99999999999999</v>
      </c>
      <c r="AB27" s="15" t="str">
        <f>IF(AA27=100,"ОК"," ")</f>
        <v>ОК</v>
      </c>
    </row>
    <row r="28" spans="2:28" s="13" customFormat="1" ht="12.75">
      <c r="B28" s="16">
        <v>16</v>
      </c>
      <c r="C28" s="17">
        <v>95.8402</v>
      </c>
      <c r="D28" s="17">
        <v>2.2267</v>
      </c>
      <c r="E28" s="17">
        <v>0.7271</v>
      </c>
      <c r="F28" s="17">
        <v>0.1173</v>
      </c>
      <c r="G28" s="17">
        <v>0.1205</v>
      </c>
      <c r="H28" s="17">
        <v>0.0124</v>
      </c>
      <c r="I28" s="17">
        <v>0.0231</v>
      </c>
      <c r="J28" s="17">
        <v>0.0166</v>
      </c>
      <c r="K28" s="17">
        <v>0.0119</v>
      </c>
      <c r="L28" s="17">
        <v>0.009</v>
      </c>
      <c r="M28" s="17">
        <v>0.734</v>
      </c>
      <c r="N28" s="17">
        <v>0.1612</v>
      </c>
      <c r="O28" s="17">
        <v>0.7011</v>
      </c>
      <c r="P28" s="39">
        <v>34.3424</v>
      </c>
      <c r="Q28" s="40">
        <v>8203</v>
      </c>
      <c r="R28" s="39">
        <v>38.0791</v>
      </c>
      <c r="S28" s="11">
        <v>9295</v>
      </c>
      <c r="T28" s="39">
        <v>49.9087</v>
      </c>
      <c r="U28" s="11">
        <v>-7</v>
      </c>
      <c r="V28" s="11">
        <v>-4.1</v>
      </c>
      <c r="W28" s="12"/>
      <c r="X28" s="11"/>
      <c r="Y28" s="17"/>
      <c r="AA28" s="14">
        <f t="shared" si="0"/>
        <v>99.99999999999997</v>
      </c>
      <c r="AB28" s="15" t="str">
        <f>IF(AA28=100,"ОК"," ")</f>
        <v>ОК</v>
      </c>
    </row>
    <row r="29" spans="2:28" s="13" customFormat="1" ht="12.75">
      <c r="B29" s="16">
        <v>17</v>
      </c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0"/>
      <c r="S29" s="11"/>
      <c r="T29" s="11"/>
      <c r="U29" s="11"/>
      <c r="V29" s="11"/>
      <c r="W29" s="12"/>
      <c r="X29" s="11"/>
      <c r="Y29" s="17"/>
      <c r="AA29" s="14">
        <f t="shared" si="0"/>
        <v>0</v>
      </c>
      <c r="AB29" s="15" t="str">
        <f>IF(AA29=100,"ОК"," ")</f>
        <v> </v>
      </c>
    </row>
    <row r="30" spans="2:28" s="13" customFormat="1" ht="12.75">
      <c r="B30" s="16">
        <v>18</v>
      </c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0"/>
      <c r="S30" s="11"/>
      <c r="T30" s="11"/>
      <c r="U30" s="11"/>
      <c r="V30" s="11"/>
      <c r="W30" s="12"/>
      <c r="X30" s="11"/>
      <c r="Y30" s="17"/>
      <c r="AA30" s="14">
        <f t="shared" si="0"/>
        <v>0</v>
      </c>
      <c r="AB30" s="15"/>
    </row>
    <row r="31" spans="2:28" s="13" customFormat="1" ht="12.75">
      <c r="B31" s="16">
        <v>19</v>
      </c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0"/>
      <c r="S31" s="11"/>
      <c r="T31" s="11"/>
      <c r="U31" s="11"/>
      <c r="V31" s="11"/>
      <c r="W31" s="12"/>
      <c r="X31" s="11"/>
      <c r="Y31" s="17"/>
      <c r="AA31" s="14">
        <f t="shared" si="0"/>
        <v>0</v>
      </c>
      <c r="AB31" s="15"/>
    </row>
    <row r="32" spans="2:28" s="13" customFormat="1" ht="12.75">
      <c r="B32" s="16">
        <v>20</v>
      </c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0"/>
      <c r="S32" s="11"/>
      <c r="T32" s="11"/>
      <c r="U32" s="11"/>
      <c r="V32" s="11"/>
      <c r="W32" s="29"/>
      <c r="X32" s="11"/>
      <c r="Y32" s="17"/>
      <c r="AA32" s="14">
        <f t="shared" si="0"/>
        <v>0</v>
      </c>
      <c r="AB32" s="15"/>
    </row>
    <row r="33" spans="2:28" s="13" customFormat="1" ht="12.75">
      <c r="B33" s="16">
        <v>21</v>
      </c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0"/>
      <c r="S33" s="11"/>
      <c r="T33" s="11"/>
      <c r="U33" s="11"/>
      <c r="V33" s="11"/>
      <c r="W33" s="29"/>
      <c r="X33" s="11"/>
      <c r="Y33" s="17"/>
      <c r="AA33" s="14">
        <f t="shared" si="0"/>
        <v>0</v>
      </c>
      <c r="AB33" s="15"/>
    </row>
    <row r="34" spans="2:28" s="13" customFormat="1" ht="12.75">
      <c r="B34" s="16">
        <v>22</v>
      </c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0"/>
      <c r="S34" s="11"/>
      <c r="T34" s="11"/>
      <c r="U34" s="11"/>
      <c r="V34" s="11"/>
      <c r="W34" s="18"/>
      <c r="X34" s="11"/>
      <c r="Y34" s="17"/>
      <c r="AA34" s="14">
        <f t="shared" si="0"/>
        <v>0</v>
      </c>
      <c r="AB34" s="15"/>
    </row>
    <row r="35" spans="2:28" s="13" customFormat="1" ht="12.75">
      <c r="B35" s="16">
        <v>23</v>
      </c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0"/>
      <c r="S35" s="11"/>
      <c r="T35" s="11"/>
      <c r="U35" s="11"/>
      <c r="V35" s="11"/>
      <c r="W35" s="29"/>
      <c r="X35" s="11"/>
      <c r="Y35" s="17"/>
      <c r="AA35" s="14">
        <f t="shared" si="0"/>
        <v>0</v>
      </c>
      <c r="AB35" s="15"/>
    </row>
    <row r="36" spans="2:28" s="13" customFormat="1" ht="12.75">
      <c r="B36" s="16">
        <v>24</v>
      </c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0"/>
      <c r="S36" s="11"/>
      <c r="T36" s="11"/>
      <c r="U36" s="11"/>
      <c r="V36" s="11"/>
      <c r="W36" s="18"/>
      <c r="X36" s="11"/>
      <c r="Y36" s="11"/>
      <c r="AA36" s="14">
        <f t="shared" si="0"/>
        <v>0</v>
      </c>
      <c r="AB36" s="15" t="str">
        <f>IF(AA36=100,"ОК"," ")</f>
        <v> </v>
      </c>
    </row>
    <row r="37" spans="2:28" s="13" customFormat="1" ht="12.75">
      <c r="B37" s="16">
        <v>25</v>
      </c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0"/>
      <c r="S37" s="11"/>
      <c r="T37" s="11"/>
      <c r="U37" s="11"/>
      <c r="V37" s="11"/>
      <c r="W37" s="29"/>
      <c r="X37" s="11"/>
      <c r="Y37" s="11"/>
      <c r="AA37" s="14">
        <f t="shared" si="0"/>
        <v>0</v>
      </c>
      <c r="AB37" s="15" t="str">
        <f>IF(AA37=100,"ОК"," ")</f>
        <v> </v>
      </c>
    </row>
    <row r="38" spans="2:28" s="13" customFormat="1" ht="12.75">
      <c r="B38" s="16">
        <v>26</v>
      </c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0"/>
      <c r="S38" s="11"/>
      <c r="T38" s="11"/>
      <c r="U38" s="11"/>
      <c r="V38" s="11"/>
      <c r="W38" s="29"/>
      <c r="X38" s="11"/>
      <c r="Y38" s="17"/>
      <c r="AA38" s="14">
        <f t="shared" si="0"/>
        <v>0</v>
      </c>
      <c r="AB38" s="15" t="str">
        <f>IF(AA38=100,"ОК"," ")</f>
        <v> </v>
      </c>
    </row>
    <row r="39" spans="2:28" s="13" customFormat="1" ht="12.75">
      <c r="B39" s="16">
        <v>27</v>
      </c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0"/>
      <c r="S39" s="11"/>
      <c r="T39" s="11"/>
      <c r="U39" s="11"/>
      <c r="V39" s="11"/>
      <c r="W39" s="29"/>
      <c r="X39" s="12"/>
      <c r="Y39" s="12"/>
      <c r="AA39" s="14">
        <f t="shared" si="0"/>
        <v>0</v>
      </c>
      <c r="AB39" s="15" t="str">
        <f>IF(AA39=100,"ОК"," ")</f>
        <v> </v>
      </c>
    </row>
    <row r="40" spans="2:28" s="13" customFormat="1" ht="12.75">
      <c r="B40" s="16">
        <v>28</v>
      </c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0"/>
      <c r="S40" s="11"/>
      <c r="T40" s="11"/>
      <c r="U40" s="11"/>
      <c r="V40" s="11"/>
      <c r="W40" s="29"/>
      <c r="X40" s="12"/>
      <c r="Y40" s="17"/>
      <c r="AA40" s="14">
        <f t="shared" si="0"/>
        <v>0</v>
      </c>
      <c r="AB40" s="15"/>
    </row>
    <row r="41" spans="2:28" s="13" customFormat="1" ht="12.75">
      <c r="B41" s="16">
        <v>29</v>
      </c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0"/>
      <c r="S41" s="11"/>
      <c r="T41" s="11"/>
      <c r="U41" s="11"/>
      <c r="V41" s="11"/>
      <c r="W41" s="18"/>
      <c r="X41" s="12"/>
      <c r="Y41" s="17"/>
      <c r="AA41" s="14">
        <f t="shared" si="0"/>
        <v>0</v>
      </c>
      <c r="AB41" s="15"/>
    </row>
    <row r="42" spans="2:28" s="13" customFormat="1" ht="12.75">
      <c r="B42" s="16">
        <v>30</v>
      </c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0"/>
      <c r="S42" s="11"/>
      <c r="T42" s="11"/>
      <c r="U42" s="11"/>
      <c r="V42" s="11"/>
      <c r="W42" s="29"/>
      <c r="X42" s="12"/>
      <c r="Y42" s="31"/>
      <c r="AA42" s="14">
        <f t="shared" si="0"/>
        <v>0</v>
      </c>
      <c r="AB42" s="15" t="str">
        <f>IF(AA42=100,"ОК"," ")</f>
        <v> </v>
      </c>
    </row>
    <row r="43" spans="2:28" s="13" customFormat="1" ht="12" customHeight="1">
      <c r="B43" s="16">
        <v>31</v>
      </c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0"/>
      <c r="S43" s="11"/>
      <c r="T43" s="11"/>
      <c r="U43" s="11"/>
      <c r="V43" s="11"/>
      <c r="W43" s="12"/>
      <c r="X43" s="12"/>
      <c r="Y43" s="31"/>
      <c r="AA43" s="14">
        <f t="shared" si="0"/>
        <v>0</v>
      </c>
      <c r="AB43" s="15" t="str">
        <f>IF(AA43=100,"ОК"," ")</f>
        <v> </v>
      </c>
    </row>
    <row r="44" spans="2:29" ht="12.75" customHeight="1">
      <c r="B44" s="73"/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28"/>
      <c r="AA44" s="5"/>
      <c r="AB44" s="6"/>
      <c r="AC44"/>
    </row>
    <row r="45" spans="3:24" ht="12.75"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</row>
    <row r="46" spans="3:24" ht="12.75"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27"/>
      <c r="R46" s="27"/>
      <c r="S46" s="27"/>
      <c r="T46" s="27"/>
      <c r="U46" s="27"/>
      <c r="V46" s="27"/>
      <c r="W46" s="27"/>
      <c r="X46" s="27"/>
    </row>
    <row r="47" spans="3:20" ht="12.75">
      <c r="C47" s="34" t="s">
        <v>53</v>
      </c>
      <c r="D47" s="32"/>
      <c r="E47" s="32"/>
      <c r="F47" s="32"/>
      <c r="G47" s="32"/>
      <c r="H47" s="32"/>
      <c r="I47" s="32"/>
      <c r="J47" s="32"/>
      <c r="K47" s="32"/>
      <c r="L47" s="32" t="s">
        <v>51</v>
      </c>
      <c r="M47" s="32"/>
      <c r="N47" s="32"/>
      <c r="O47" s="32"/>
      <c r="P47" s="32"/>
      <c r="Q47" s="32"/>
      <c r="R47" s="32"/>
      <c r="S47" s="32" t="s">
        <v>50</v>
      </c>
      <c r="T47" s="32"/>
    </row>
    <row r="48" spans="3:22" ht="12.75">
      <c r="C48" s="1" t="s">
        <v>44</v>
      </c>
      <c r="L48" s="2" t="s">
        <v>0</v>
      </c>
      <c r="N48" s="2" t="s">
        <v>1</v>
      </c>
      <c r="T48" s="2" t="s">
        <v>2</v>
      </c>
      <c r="U48" s="2"/>
      <c r="V48" s="2"/>
    </row>
    <row r="49" spans="3:20" ht="18" customHeight="1">
      <c r="C49" s="34" t="s">
        <v>58</v>
      </c>
      <c r="D49" s="35"/>
      <c r="E49" s="35"/>
      <c r="F49" s="35"/>
      <c r="G49" s="35"/>
      <c r="H49" s="35"/>
      <c r="I49" s="35"/>
      <c r="J49" s="35"/>
      <c r="K49" s="35"/>
      <c r="L49" s="32" t="s">
        <v>52</v>
      </c>
      <c r="M49" s="35"/>
      <c r="N49" s="35"/>
      <c r="O49" s="35"/>
      <c r="P49" s="35"/>
      <c r="Q49" s="35"/>
      <c r="R49" s="35"/>
      <c r="S49" s="32" t="s">
        <v>50</v>
      </c>
      <c r="T49" s="35"/>
    </row>
    <row r="50" spans="3:22" ht="12.75">
      <c r="C50" s="1" t="s">
        <v>60</v>
      </c>
      <c r="L50" s="2" t="s">
        <v>0</v>
      </c>
      <c r="N50" s="2" t="s">
        <v>1</v>
      </c>
      <c r="T50" s="2" t="s">
        <v>2</v>
      </c>
      <c r="U50" s="2"/>
      <c r="V50" s="2"/>
    </row>
    <row r="52" spans="3:25" ht="12.75"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</row>
  </sheetData>
  <sheetProtection/>
  <mergeCells count="32">
    <mergeCell ref="F10:F12"/>
    <mergeCell ref="I10:I12"/>
    <mergeCell ref="J10:J12"/>
    <mergeCell ref="R10:R12"/>
    <mergeCell ref="B44:X44"/>
    <mergeCell ref="C45:X45"/>
    <mergeCell ref="K10:K12"/>
    <mergeCell ref="L10:L12"/>
    <mergeCell ref="M10:M12"/>
    <mergeCell ref="N10:N12"/>
    <mergeCell ref="T10:T12"/>
    <mergeCell ref="V9:V12"/>
    <mergeCell ref="O9:T9"/>
    <mergeCell ref="U9:U12"/>
    <mergeCell ref="H10:H12"/>
    <mergeCell ref="Q10:Q12"/>
    <mergeCell ref="Y9:Y12"/>
    <mergeCell ref="C10:C12"/>
    <mergeCell ref="X9:X12"/>
    <mergeCell ref="E10:E12"/>
    <mergeCell ref="W9:W12"/>
    <mergeCell ref="G10:G12"/>
    <mergeCell ref="D10:D12"/>
    <mergeCell ref="S10:S12"/>
    <mergeCell ref="O10:O12"/>
    <mergeCell ref="P10:P12"/>
    <mergeCell ref="W2:Y2"/>
    <mergeCell ref="C6:AA6"/>
    <mergeCell ref="B7:Y7"/>
    <mergeCell ref="B8:Y8"/>
    <mergeCell ref="B9:B12"/>
    <mergeCell ref="C9:N9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52"/>
  <sheetViews>
    <sheetView view="pageBreakPreview" zoomScaleSheetLayoutView="100" workbookViewId="0" topLeftCell="C1">
      <selection activeCell="C3" sqref="C3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20" width="7.125" style="0" customWidth="1"/>
    <col min="21" max="21" width="6.00390625" style="0" customWidth="1"/>
    <col min="22" max="22" width="5.375" style="0" customWidth="1"/>
    <col min="23" max="24" width="7.75390625" style="0" customWidth="1"/>
    <col min="25" max="25" width="8.25390625" style="0" customWidth="1"/>
    <col min="26" max="26" width="7.75390625" style="0" customWidth="1"/>
    <col min="29" max="29" width="9.125" style="7" customWidth="1"/>
  </cols>
  <sheetData>
    <row r="1" spans="2:27" ht="12.75">
      <c r="B1" s="3" t="s">
        <v>12</v>
      </c>
      <c r="C1" s="3"/>
      <c r="D1" s="3"/>
      <c r="E1" s="3"/>
      <c r="F1" s="3"/>
      <c r="G1" s="3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2:27" ht="12.75">
      <c r="B2" s="3" t="s">
        <v>48</v>
      </c>
      <c r="C2" s="3"/>
      <c r="D2" s="3"/>
      <c r="E2" s="3"/>
      <c r="F2" s="3"/>
      <c r="G2" s="3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41"/>
      <c r="X2" s="42"/>
      <c r="Y2" s="42"/>
      <c r="Z2" s="4"/>
      <c r="AA2" s="4"/>
    </row>
    <row r="3" spans="2:27" ht="12.75">
      <c r="B3" s="8" t="s">
        <v>16</v>
      </c>
      <c r="C3" s="3"/>
      <c r="D3" s="3"/>
      <c r="E3" s="3"/>
      <c r="F3" s="3"/>
      <c r="G3" s="3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2:27" ht="12.75">
      <c r="B4" s="3" t="s">
        <v>3</v>
      </c>
      <c r="C4" s="3"/>
      <c r="D4" s="3"/>
      <c r="E4" s="3"/>
      <c r="F4" s="3"/>
      <c r="G4" s="3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2:27" ht="12.75">
      <c r="B5" s="3" t="s">
        <v>17</v>
      </c>
      <c r="C5" s="3"/>
      <c r="D5" s="3"/>
      <c r="E5" s="3"/>
      <c r="F5" s="3"/>
      <c r="G5" s="3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3:27" ht="21.75" customHeight="1">
      <c r="C6" s="43" t="s">
        <v>39</v>
      </c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4"/>
    </row>
    <row r="7" spans="2:27" ht="18.75" customHeight="1">
      <c r="B7" s="75" t="s">
        <v>41</v>
      </c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4"/>
      <c r="AA7" s="4"/>
    </row>
    <row r="8" spans="2:27" ht="18" customHeight="1">
      <c r="B8" s="77" t="s">
        <v>40</v>
      </c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4"/>
      <c r="AA8" s="4"/>
    </row>
    <row r="9" spans="2:29" ht="32.25" customHeight="1">
      <c r="B9" s="49" t="s">
        <v>21</v>
      </c>
      <c r="C9" s="52" t="s">
        <v>42</v>
      </c>
      <c r="D9" s="53"/>
      <c r="E9" s="53"/>
      <c r="F9" s="53"/>
      <c r="G9" s="53"/>
      <c r="H9" s="53"/>
      <c r="I9" s="53"/>
      <c r="J9" s="53"/>
      <c r="K9" s="53"/>
      <c r="L9" s="53"/>
      <c r="M9" s="53"/>
      <c r="N9" s="54"/>
      <c r="O9" s="62" t="s">
        <v>43</v>
      </c>
      <c r="P9" s="63"/>
      <c r="Q9" s="63"/>
      <c r="R9" s="64"/>
      <c r="S9" s="64"/>
      <c r="T9" s="65"/>
      <c r="U9" s="66" t="s">
        <v>37</v>
      </c>
      <c r="V9" s="72" t="s">
        <v>38</v>
      </c>
      <c r="W9" s="55" t="s">
        <v>34</v>
      </c>
      <c r="X9" s="55" t="s">
        <v>35</v>
      </c>
      <c r="Y9" s="55" t="s">
        <v>36</v>
      </c>
      <c r="Z9" s="4"/>
      <c r="AB9" s="7"/>
      <c r="AC9"/>
    </row>
    <row r="10" spans="2:29" ht="48.75" customHeight="1">
      <c r="B10" s="50"/>
      <c r="C10" s="56" t="s">
        <v>22</v>
      </c>
      <c r="D10" s="56" t="s">
        <v>23</v>
      </c>
      <c r="E10" s="56" t="s">
        <v>24</v>
      </c>
      <c r="F10" s="56" t="s">
        <v>25</v>
      </c>
      <c r="G10" s="56" t="s">
        <v>26</v>
      </c>
      <c r="H10" s="56" t="s">
        <v>27</v>
      </c>
      <c r="I10" s="56" t="s">
        <v>28</v>
      </c>
      <c r="J10" s="56" t="s">
        <v>29</v>
      </c>
      <c r="K10" s="56" t="s">
        <v>30</v>
      </c>
      <c r="L10" s="56" t="s">
        <v>31</v>
      </c>
      <c r="M10" s="57" t="s">
        <v>32</v>
      </c>
      <c r="N10" s="57" t="s">
        <v>33</v>
      </c>
      <c r="O10" s="57" t="s">
        <v>13</v>
      </c>
      <c r="P10" s="69" t="s">
        <v>14</v>
      </c>
      <c r="Q10" s="57" t="s">
        <v>18</v>
      </c>
      <c r="R10" s="57" t="s">
        <v>15</v>
      </c>
      <c r="S10" s="57" t="s">
        <v>19</v>
      </c>
      <c r="T10" s="57" t="s">
        <v>20</v>
      </c>
      <c r="U10" s="67"/>
      <c r="V10" s="58"/>
      <c r="W10" s="55"/>
      <c r="X10" s="55"/>
      <c r="Y10" s="55"/>
      <c r="Z10" s="4"/>
      <c r="AB10" s="7"/>
      <c r="AC10"/>
    </row>
    <row r="11" spans="2:29" ht="15.75" customHeight="1">
      <c r="B11" s="50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8"/>
      <c r="N11" s="58"/>
      <c r="O11" s="58"/>
      <c r="P11" s="70"/>
      <c r="Q11" s="60"/>
      <c r="R11" s="58"/>
      <c r="S11" s="58"/>
      <c r="T11" s="58"/>
      <c r="U11" s="67"/>
      <c r="V11" s="58"/>
      <c r="W11" s="55"/>
      <c r="X11" s="55"/>
      <c r="Y11" s="55"/>
      <c r="Z11" s="4"/>
      <c r="AB11" s="7"/>
      <c r="AC11"/>
    </row>
    <row r="12" spans="2:29" ht="21" customHeight="1">
      <c r="B12" s="51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9"/>
      <c r="N12" s="59"/>
      <c r="O12" s="59"/>
      <c r="P12" s="71"/>
      <c r="Q12" s="61"/>
      <c r="R12" s="59"/>
      <c r="S12" s="59"/>
      <c r="T12" s="59"/>
      <c r="U12" s="68"/>
      <c r="V12" s="59"/>
      <c r="W12" s="55"/>
      <c r="X12" s="55"/>
      <c r="Y12" s="55"/>
      <c r="Z12" s="4"/>
      <c r="AB12" s="7"/>
      <c r="AC12"/>
    </row>
    <row r="13" spans="2:28" s="13" customFormat="1" ht="12.75">
      <c r="B13" s="9">
        <v>1</v>
      </c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0"/>
      <c r="S13" s="11"/>
      <c r="T13" s="11"/>
      <c r="U13" s="11"/>
      <c r="V13" s="11"/>
      <c r="W13" s="18"/>
      <c r="X13" s="11"/>
      <c r="Y13" s="11"/>
      <c r="AA13" s="14">
        <f>SUM(C13:N13)</f>
        <v>0</v>
      </c>
      <c r="AB13" s="15" t="str">
        <f>IF(AA13=100,"ОК"," ")</f>
        <v> </v>
      </c>
    </row>
    <row r="14" spans="2:28" s="13" customFormat="1" ht="12.75">
      <c r="B14" s="9">
        <v>2</v>
      </c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0"/>
      <c r="S14" s="11"/>
      <c r="T14" s="11"/>
      <c r="U14" s="11"/>
      <c r="V14" s="11"/>
      <c r="W14" s="30"/>
      <c r="X14" s="11"/>
      <c r="Y14" s="11"/>
      <c r="AA14" s="14">
        <f aca="true" t="shared" si="0" ref="AA14:AA43">SUM(C14:N14)</f>
        <v>0</v>
      </c>
      <c r="AB14" s="15" t="str">
        <f>IF(AA14=100,"ОК"," ")</f>
        <v> </v>
      </c>
    </row>
    <row r="15" spans="2:28" s="13" customFormat="1" ht="12.75">
      <c r="B15" s="9">
        <v>3</v>
      </c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0"/>
      <c r="S15" s="11"/>
      <c r="T15" s="11"/>
      <c r="U15" s="11"/>
      <c r="V15" s="11"/>
      <c r="W15" s="18"/>
      <c r="X15" s="11"/>
      <c r="Y15" s="11"/>
      <c r="AA15" s="14">
        <f t="shared" si="0"/>
        <v>0</v>
      </c>
      <c r="AB15" s="15" t="str">
        <f>IF(AA15=100,"ОК"," ")</f>
        <v> </v>
      </c>
    </row>
    <row r="16" spans="2:28" s="13" customFormat="1" ht="12.75">
      <c r="B16" s="9">
        <v>4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0"/>
      <c r="S16" s="11"/>
      <c r="T16" s="11"/>
      <c r="U16" s="11"/>
      <c r="V16" s="11"/>
      <c r="W16" s="18"/>
      <c r="X16" s="11"/>
      <c r="Y16" s="11"/>
      <c r="AA16" s="14">
        <f t="shared" si="0"/>
        <v>0</v>
      </c>
      <c r="AB16" s="15" t="str">
        <f>IF(AA16=100,"ОК"," ")</f>
        <v> </v>
      </c>
    </row>
    <row r="17" spans="2:28" s="13" customFormat="1" ht="12.75">
      <c r="B17" s="9">
        <v>5</v>
      </c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0"/>
      <c r="S17" s="11"/>
      <c r="T17" s="11"/>
      <c r="U17" s="11"/>
      <c r="V17" s="11"/>
      <c r="W17" s="29"/>
      <c r="X17" s="11"/>
      <c r="Y17" s="11"/>
      <c r="AA17" s="14">
        <f t="shared" si="0"/>
        <v>0</v>
      </c>
      <c r="AB17" s="15" t="str">
        <f>IF(AA17=100,"ОК"," ")</f>
        <v> </v>
      </c>
    </row>
    <row r="18" spans="2:28" s="13" customFormat="1" ht="12.75">
      <c r="B18" s="9">
        <v>6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0"/>
      <c r="S18" s="11"/>
      <c r="T18" s="11"/>
      <c r="U18" s="11"/>
      <c r="V18" s="11"/>
      <c r="W18" s="29"/>
      <c r="X18" s="11"/>
      <c r="Y18" s="11"/>
      <c r="AA18" s="14">
        <f t="shared" si="0"/>
        <v>0</v>
      </c>
      <c r="AB18" s="15"/>
    </row>
    <row r="19" spans="2:28" s="13" customFormat="1" ht="12.75">
      <c r="B19" s="9">
        <v>7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0"/>
      <c r="S19" s="11"/>
      <c r="T19" s="11"/>
      <c r="U19" s="11"/>
      <c r="V19" s="11"/>
      <c r="W19" s="29"/>
      <c r="X19" s="11"/>
      <c r="Y19" s="11"/>
      <c r="AA19" s="14">
        <f t="shared" si="0"/>
        <v>0</v>
      </c>
      <c r="AB19" s="15"/>
    </row>
    <row r="20" spans="2:28" s="13" customFormat="1" ht="12.75">
      <c r="B20" s="9">
        <v>8</v>
      </c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0"/>
      <c r="S20" s="11"/>
      <c r="T20" s="11"/>
      <c r="U20" s="11"/>
      <c r="V20" s="11"/>
      <c r="W20" s="29"/>
      <c r="X20" s="11"/>
      <c r="Y20" s="11"/>
      <c r="AA20" s="14">
        <f t="shared" si="0"/>
        <v>0</v>
      </c>
      <c r="AB20" s="15"/>
    </row>
    <row r="21" spans="2:28" s="13" customFormat="1" ht="12.75">
      <c r="B21" s="9">
        <v>9</v>
      </c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0"/>
      <c r="S21" s="11"/>
      <c r="T21" s="11"/>
      <c r="U21" s="11"/>
      <c r="V21" s="11"/>
      <c r="W21" s="18"/>
      <c r="X21" s="11"/>
      <c r="Y21" s="11"/>
      <c r="AA21" s="14">
        <f t="shared" si="0"/>
        <v>0</v>
      </c>
      <c r="AB21" s="15"/>
    </row>
    <row r="22" spans="2:28" s="13" customFormat="1" ht="12.75">
      <c r="B22" s="9">
        <v>10</v>
      </c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0"/>
      <c r="S22" s="11"/>
      <c r="T22" s="11"/>
      <c r="U22" s="11"/>
      <c r="V22" s="11"/>
      <c r="W22" s="29"/>
      <c r="X22" s="11"/>
      <c r="Y22" s="11"/>
      <c r="AA22" s="14">
        <f t="shared" si="0"/>
        <v>0</v>
      </c>
      <c r="AB22" s="15"/>
    </row>
    <row r="23" spans="2:28" s="13" customFormat="1" ht="12.75">
      <c r="B23" s="9">
        <v>11</v>
      </c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0"/>
      <c r="S23" s="11"/>
      <c r="T23" s="11"/>
      <c r="U23" s="11"/>
      <c r="V23" s="11"/>
      <c r="W23" s="18"/>
      <c r="X23" s="11"/>
      <c r="Y23" s="11"/>
      <c r="AA23" s="14">
        <f t="shared" si="0"/>
        <v>0</v>
      </c>
      <c r="AB23" s="15"/>
    </row>
    <row r="24" spans="2:28" s="13" customFormat="1" ht="12.75">
      <c r="B24" s="9">
        <v>12</v>
      </c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0"/>
      <c r="S24" s="11"/>
      <c r="T24" s="11"/>
      <c r="U24" s="11"/>
      <c r="V24" s="11"/>
      <c r="W24" s="29"/>
      <c r="X24" s="11"/>
      <c r="Y24" s="11"/>
      <c r="AA24" s="14">
        <f t="shared" si="0"/>
        <v>0</v>
      </c>
      <c r="AB24" s="15"/>
    </row>
    <row r="25" spans="2:28" s="13" customFormat="1" ht="12.75">
      <c r="B25" s="9">
        <v>13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0"/>
      <c r="S25" s="11"/>
      <c r="T25" s="11"/>
      <c r="U25" s="11"/>
      <c r="V25" s="11"/>
      <c r="W25" s="18"/>
      <c r="X25" s="11"/>
      <c r="Y25" s="11"/>
      <c r="AA25" s="14">
        <f t="shared" si="0"/>
        <v>0</v>
      </c>
      <c r="AB25" s="15"/>
    </row>
    <row r="26" spans="2:28" s="13" customFormat="1" ht="12.75">
      <c r="B26" s="9">
        <v>14</v>
      </c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0"/>
      <c r="S26" s="11"/>
      <c r="T26" s="11"/>
      <c r="U26" s="11"/>
      <c r="V26" s="11"/>
      <c r="W26" s="29"/>
      <c r="X26" s="11"/>
      <c r="Y26" s="11"/>
      <c r="AA26" s="14">
        <f t="shared" si="0"/>
        <v>0</v>
      </c>
      <c r="AB26" s="15"/>
    </row>
    <row r="27" spans="2:28" s="13" customFormat="1" ht="12.75">
      <c r="B27" s="9">
        <v>15</v>
      </c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0"/>
      <c r="S27" s="11"/>
      <c r="T27" s="11"/>
      <c r="U27" s="11"/>
      <c r="V27" s="11"/>
      <c r="W27" s="29"/>
      <c r="X27" s="11"/>
      <c r="Y27" s="17"/>
      <c r="AA27" s="14">
        <f t="shared" si="0"/>
        <v>0</v>
      </c>
      <c r="AB27" s="15" t="str">
        <f>IF(AA27=100,"ОК"," ")</f>
        <v> </v>
      </c>
    </row>
    <row r="28" spans="2:28" s="13" customFormat="1" ht="12.75">
      <c r="B28" s="16">
        <v>16</v>
      </c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0"/>
      <c r="S28" s="11"/>
      <c r="T28" s="11"/>
      <c r="U28" s="11"/>
      <c r="V28" s="11"/>
      <c r="W28" s="12"/>
      <c r="X28" s="11"/>
      <c r="Y28" s="17"/>
      <c r="AA28" s="14">
        <f t="shared" si="0"/>
        <v>0</v>
      </c>
      <c r="AB28" s="15" t="str">
        <f>IF(AA28=100,"ОК"," ")</f>
        <v> </v>
      </c>
    </row>
    <row r="29" spans="2:28" s="13" customFormat="1" ht="12.75">
      <c r="B29" s="16">
        <v>17</v>
      </c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0"/>
      <c r="S29" s="11"/>
      <c r="T29" s="11"/>
      <c r="U29" s="11"/>
      <c r="V29" s="11"/>
      <c r="W29" s="12"/>
      <c r="X29" s="11"/>
      <c r="Y29" s="17"/>
      <c r="AA29" s="14">
        <f t="shared" si="0"/>
        <v>0</v>
      </c>
      <c r="AB29" s="15" t="str">
        <f>IF(AA29=100,"ОК"," ")</f>
        <v> </v>
      </c>
    </row>
    <row r="30" spans="2:28" s="13" customFormat="1" ht="12.75">
      <c r="B30" s="16">
        <v>18</v>
      </c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0"/>
      <c r="S30" s="11"/>
      <c r="T30" s="11"/>
      <c r="U30" s="11"/>
      <c r="V30" s="11"/>
      <c r="W30" s="12"/>
      <c r="X30" s="11"/>
      <c r="Y30" s="17"/>
      <c r="AA30" s="14">
        <f t="shared" si="0"/>
        <v>0</v>
      </c>
      <c r="AB30" s="15"/>
    </row>
    <row r="31" spans="2:28" s="13" customFormat="1" ht="12.75">
      <c r="B31" s="16">
        <v>19</v>
      </c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0"/>
      <c r="S31" s="11"/>
      <c r="T31" s="11"/>
      <c r="U31" s="11"/>
      <c r="V31" s="11"/>
      <c r="W31" s="12"/>
      <c r="X31" s="11"/>
      <c r="Y31" s="17"/>
      <c r="AA31" s="14">
        <f t="shared" si="0"/>
        <v>0</v>
      </c>
      <c r="AB31" s="15"/>
    </row>
    <row r="32" spans="2:28" s="13" customFormat="1" ht="12.75">
      <c r="B32" s="16">
        <v>20</v>
      </c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0"/>
      <c r="S32" s="11"/>
      <c r="T32" s="11"/>
      <c r="U32" s="11"/>
      <c r="V32" s="11"/>
      <c r="W32" s="29"/>
      <c r="X32" s="11"/>
      <c r="Y32" s="17"/>
      <c r="AA32" s="14">
        <f t="shared" si="0"/>
        <v>0</v>
      </c>
      <c r="AB32" s="15"/>
    </row>
    <row r="33" spans="2:28" s="13" customFormat="1" ht="12.75">
      <c r="B33" s="16">
        <v>21</v>
      </c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0"/>
      <c r="S33" s="11"/>
      <c r="T33" s="11"/>
      <c r="U33" s="11"/>
      <c r="V33" s="11"/>
      <c r="W33" s="29"/>
      <c r="X33" s="11"/>
      <c r="Y33" s="17"/>
      <c r="AA33" s="14">
        <f t="shared" si="0"/>
        <v>0</v>
      </c>
      <c r="AB33" s="15"/>
    </row>
    <row r="34" spans="2:28" s="13" customFormat="1" ht="12.75">
      <c r="B34" s="16">
        <v>22</v>
      </c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0"/>
      <c r="S34" s="11"/>
      <c r="T34" s="11"/>
      <c r="U34" s="11"/>
      <c r="V34" s="11"/>
      <c r="W34" s="18"/>
      <c r="X34" s="11"/>
      <c r="Y34" s="17"/>
      <c r="AA34" s="14">
        <f t="shared" si="0"/>
        <v>0</v>
      </c>
      <c r="AB34" s="15"/>
    </row>
    <row r="35" spans="2:28" s="13" customFormat="1" ht="12.75">
      <c r="B35" s="16">
        <v>23</v>
      </c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0"/>
      <c r="S35" s="11"/>
      <c r="T35" s="11"/>
      <c r="U35" s="11"/>
      <c r="V35" s="11"/>
      <c r="W35" s="29"/>
      <c r="X35" s="11"/>
      <c r="Y35" s="17"/>
      <c r="AA35" s="14">
        <f t="shared" si="0"/>
        <v>0</v>
      </c>
      <c r="AB35" s="15"/>
    </row>
    <row r="36" spans="2:28" s="13" customFormat="1" ht="12.75">
      <c r="B36" s="16">
        <v>24</v>
      </c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0"/>
      <c r="S36" s="11"/>
      <c r="T36" s="11"/>
      <c r="U36" s="11"/>
      <c r="V36" s="11"/>
      <c r="W36" s="18"/>
      <c r="X36" s="11"/>
      <c r="Y36" s="11"/>
      <c r="AA36" s="14">
        <f t="shared" si="0"/>
        <v>0</v>
      </c>
      <c r="AB36" s="15" t="str">
        <f>IF(AA36=100,"ОК"," ")</f>
        <v> </v>
      </c>
    </row>
    <row r="37" spans="2:28" s="13" customFormat="1" ht="12.75">
      <c r="B37" s="16">
        <v>25</v>
      </c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0"/>
      <c r="S37" s="11"/>
      <c r="T37" s="11"/>
      <c r="U37" s="11"/>
      <c r="V37" s="11"/>
      <c r="W37" s="29"/>
      <c r="X37" s="11"/>
      <c r="Y37" s="11"/>
      <c r="AA37" s="14">
        <f t="shared" si="0"/>
        <v>0</v>
      </c>
      <c r="AB37" s="15" t="str">
        <f>IF(AA37=100,"ОК"," ")</f>
        <v> </v>
      </c>
    </row>
    <row r="38" spans="2:28" s="13" customFormat="1" ht="12.75">
      <c r="B38" s="16">
        <v>26</v>
      </c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0"/>
      <c r="S38" s="11"/>
      <c r="T38" s="11"/>
      <c r="U38" s="11"/>
      <c r="V38" s="11"/>
      <c r="W38" s="29"/>
      <c r="X38" s="11"/>
      <c r="Y38" s="17"/>
      <c r="AA38" s="14">
        <f t="shared" si="0"/>
        <v>0</v>
      </c>
      <c r="AB38" s="15" t="str">
        <f>IF(AA38=100,"ОК"," ")</f>
        <v> </v>
      </c>
    </row>
    <row r="39" spans="2:28" s="13" customFormat="1" ht="12.75">
      <c r="B39" s="16">
        <v>27</v>
      </c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0"/>
      <c r="S39" s="11"/>
      <c r="T39" s="11"/>
      <c r="U39" s="11"/>
      <c r="V39" s="11"/>
      <c r="W39" s="29"/>
      <c r="X39" s="12"/>
      <c r="Y39" s="12"/>
      <c r="AA39" s="14">
        <f t="shared" si="0"/>
        <v>0</v>
      </c>
      <c r="AB39" s="15" t="str">
        <f>IF(AA39=100,"ОК"," ")</f>
        <v> </v>
      </c>
    </row>
    <row r="40" spans="2:28" s="13" customFormat="1" ht="12.75">
      <c r="B40" s="16">
        <v>28</v>
      </c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0"/>
      <c r="S40" s="11"/>
      <c r="T40" s="11"/>
      <c r="U40" s="11"/>
      <c r="V40" s="11"/>
      <c r="W40" s="29"/>
      <c r="X40" s="12"/>
      <c r="Y40" s="17"/>
      <c r="AA40" s="14">
        <f t="shared" si="0"/>
        <v>0</v>
      </c>
      <c r="AB40" s="15"/>
    </row>
    <row r="41" spans="2:28" s="13" customFormat="1" ht="12.75">
      <c r="B41" s="16">
        <v>29</v>
      </c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0"/>
      <c r="S41" s="11"/>
      <c r="T41" s="11"/>
      <c r="U41" s="11"/>
      <c r="V41" s="11"/>
      <c r="W41" s="18"/>
      <c r="X41" s="12"/>
      <c r="Y41" s="17"/>
      <c r="AA41" s="14">
        <f t="shared" si="0"/>
        <v>0</v>
      </c>
      <c r="AB41" s="15"/>
    </row>
    <row r="42" spans="2:28" s="13" customFormat="1" ht="12.75">
      <c r="B42" s="16">
        <v>30</v>
      </c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0"/>
      <c r="S42" s="11"/>
      <c r="T42" s="11"/>
      <c r="U42" s="11"/>
      <c r="V42" s="11"/>
      <c r="W42" s="29"/>
      <c r="X42" s="12"/>
      <c r="Y42" s="31"/>
      <c r="AA42" s="14">
        <f t="shared" si="0"/>
        <v>0</v>
      </c>
      <c r="AB42" s="15" t="str">
        <f>IF(AA42=100,"ОК"," ")</f>
        <v> </v>
      </c>
    </row>
    <row r="43" spans="2:28" s="13" customFormat="1" ht="12" customHeight="1">
      <c r="B43" s="16">
        <v>31</v>
      </c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0"/>
      <c r="S43" s="11"/>
      <c r="T43" s="11"/>
      <c r="U43" s="11"/>
      <c r="V43" s="11"/>
      <c r="W43" s="12"/>
      <c r="X43" s="12"/>
      <c r="Y43" s="31"/>
      <c r="AA43" s="14">
        <f t="shared" si="0"/>
        <v>0</v>
      </c>
      <c r="AB43" s="15" t="str">
        <f>IF(AA43=100,"ОК"," ")</f>
        <v> </v>
      </c>
    </row>
    <row r="44" spans="2:29" ht="12.75" customHeight="1">
      <c r="B44" s="73"/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28"/>
      <c r="AA44" s="5"/>
      <c r="AB44" s="6"/>
      <c r="AC44"/>
    </row>
    <row r="45" spans="3:24" ht="12.75"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</row>
    <row r="46" spans="3:24" ht="12.75"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27"/>
      <c r="R46" s="27"/>
      <c r="S46" s="27"/>
      <c r="T46" s="27"/>
      <c r="U46" s="27"/>
      <c r="V46" s="27"/>
      <c r="W46" s="27"/>
      <c r="X46" s="27"/>
    </row>
    <row r="47" spans="3:20" ht="12.75">
      <c r="C47" s="34" t="s">
        <v>46</v>
      </c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</row>
    <row r="48" spans="3:22" ht="12.75">
      <c r="C48" s="1" t="s">
        <v>44</v>
      </c>
      <c r="L48" s="2" t="s">
        <v>0</v>
      </c>
      <c r="N48" s="2" t="s">
        <v>1</v>
      </c>
      <c r="T48" s="2" t="s">
        <v>2</v>
      </c>
      <c r="U48" s="2"/>
      <c r="V48" s="2"/>
    </row>
    <row r="49" spans="3:20" ht="18" customHeight="1">
      <c r="C49" s="34" t="s">
        <v>45</v>
      </c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</row>
    <row r="50" spans="3:22" ht="12.75">
      <c r="C50" s="1" t="s">
        <v>47</v>
      </c>
      <c r="L50" s="2" t="s">
        <v>0</v>
      </c>
      <c r="N50" s="2" t="s">
        <v>1</v>
      </c>
      <c r="T50" s="2" t="s">
        <v>2</v>
      </c>
      <c r="U50" s="2"/>
      <c r="V50" s="2"/>
    </row>
    <row r="52" spans="3:25" ht="12.75"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</row>
  </sheetData>
  <sheetProtection/>
  <mergeCells count="32">
    <mergeCell ref="C45:X45"/>
    <mergeCell ref="B44:X44"/>
    <mergeCell ref="U9:U12"/>
    <mergeCell ref="V9:V12"/>
    <mergeCell ref="B9:B12"/>
    <mergeCell ref="Q10:Q12"/>
    <mergeCell ref="T10:T12"/>
    <mergeCell ref="C9:N9"/>
    <mergeCell ref="H10:H12"/>
    <mergeCell ref="L10:L12"/>
    <mergeCell ref="P10:P12"/>
    <mergeCell ref="G10:G12"/>
    <mergeCell ref="C6:AA6"/>
    <mergeCell ref="X9:X12"/>
    <mergeCell ref="J10:J12"/>
    <mergeCell ref="O9:T9"/>
    <mergeCell ref="K10:K12"/>
    <mergeCell ref="W9:W12"/>
    <mergeCell ref="Y9:Y12"/>
    <mergeCell ref="O10:O12"/>
    <mergeCell ref="I10:I12"/>
    <mergeCell ref="M10:M12"/>
    <mergeCell ref="W2:Y2"/>
    <mergeCell ref="B7:Y7"/>
    <mergeCell ref="B8:Y8"/>
    <mergeCell ref="D10:D12"/>
    <mergeCell ref="C10:C12"/>
    <mergeCell ref="N10:N12"/>
    <mergeCell ref="R10:R12"/>
    <mergeCell ref="S10:S12"/>
    <mergeCell ref="E10:E12"/>
    <mergeCell ref="F10:F12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19" t="s">
        <v>4</v>
      </c>
      <c r="C1" s="19"/>
      <c r="D1" s="23"/>
      <c r="E1" s="23"/>
      <c r="F1" s="23"/>
    </row>
    <row r="2" spans="2:6" ht="12.75">
      <c r="B2" s="19" t="s">
        <v>5</v>
      </c>
      <c r="C2" s="19"/>
      <c r="D2" s="23"/>
      <c r="E2" s="23"/>
      <c r="F2" s="23"/>
    </row>
    <row r="3" spans="2:6" ht="12.75">
      <c r="B3" s="20"/>
      <c r="C3" s="20"/>
      <c r="D3" s="24"/>
      <c r="E3" s="24"/>
      <c r="F3" s="24"/>
    </row>
    <row r="4" spans="2:6" ht="51">
      <c r="B4" s="20" t="s">
        <v>6</v>
      </c>
      <c r="C4" s="20"/>
      <c r="D4" s="24"/>
      <c r="E4" s="24"/>
      <c r="F4" s="24"/>
    </row>
    <row r="5" spans="2:6" ht="12.75">
      <c r="B5" s="20"/>
      <c r="C5" s="20"/>
      <c r="D5" s="24"/>
      <c r="E5" s="24"/>
      <c r="F5" s="24"/>
    </row>
    <row r="6" spans="2:6" ht="25.5">
      <c r="B6" s="19" t="s">
        <v>7</v>
      </c>
      <c r="C6" s="19"/>
      <c r="D6" s="23"/>
      <c r="E6" s="23" t="s">
        <v>8</v>
      </c>
      <c r="F6" s="23" t="s">
        <v>9</v>
      </c>
    </row>
    <row r="7" spans="2:6" ht="13.5" thickBot="1">
      <c r="B7" s="20"/>
      <c r="C7" s="20"/>
      <c r="D7" s="24"/>
      <c r="E7" s="24"/>
      <c r="F7" s="24"/>
    </row>
    <row r="8" spans="2:6" ht="39" thickBot="1">
      <c r="B8" s="21" t="s">
        <v>10</v>
      </c>
      <c r="C8" s="22"/>
      <c r="D8" s="25"/>
      <c r="E8" s="25">
        <v>14</v>
      </c>
      <c r="F8" s="26" t="s">
        <v>11</v>
      </c>
    </row>
    <row r="9" spans="2:6" ht="12.75">
      <c r="B9" s="20"/>
      <c r="C9" s="20"/>
      <c r="D9" s="24"/>
      <c r="E9" s="24"/>
      <c r="F9" s="24"/>
    </row>
    <row r="10" spans="2:6" ht="12.75">
      <c r="B10" s="20"/>
      <c r="C10" s="20"/>
      <c r="D10" s="24"/>
      <c r="E10" s="24"/>
      <c r="F10" s="2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Гусева Светлана Вячеславовна</cp:lastModifiedBy>
  <cp:lastPrinted>2016-02-10T13:03:17Z</cp:lastPrinted>
  <dcterms:created xsi:type="dcterms:W3CDTF">2010-01-29T08:37:16Z</dcterms:created>
  <dcterms:modified xsi:type="dcterms:W3CDTF">2016-03-09T07:12:26Z</dcterms:modified>
  <cp:category/>
  <cp:version/>
  <cp:contentType/>
  <cp:contentStatus/>
</cp:coreProperties>
</file>