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февр 16 Кох" sheetId="1" r:id="rId1"/>
    <sheet name="Лист1" sheetId="2" r:id="rId2"/>
    <sheet name="Лист2" sheetId="3" r:id="rId3"/>
    <sheet name="Лист3" sheetId="4" r:id="rId4"/>
    <sheet name="Отчет о совместимости" sheetId="5" r:id="rId5"/>
  </sheets>
  <definedNames>
    <definedName name="_Hlk21234135" localSheetId="1">'Лист1'!#REF!</definedName>
    <definedName name="_Hlk21234135" localSheetId="0">'февр 16 Кох'!#REF!</definedName>
    <definedName name="OLE_LINK2" localSheetId="1">'Лист1'!$W$10</definedName>
    <definedName name="OLE_LINK2" localSheetId="0">'февр 16 Кох'!$W$10</definedName>
    <definedName name="OLE_LINK3" localSheetId="1">'Лист1'!$X$9</definedName>
    <definedName name="OLE_LINK3" localSheetId="0">'февр 16 Кох'!$X$9</definedName>
    <definedName name="OLE_LINK5" localSheetId="1">'Лист1'!#REF!</definedName>
    <definedName name="OLE_LINK5" localSheetId="0">'февр 16 Кох'!#REF!</definedName>
    <definedName name="_xlnm.Print_Area" localSheetId="1">'Лист1'!$A$1:$Y$50</definedName>
    <definedName name="_xlnm.Print_Area" localSheetId="0">'февр 16 Кох'!$A$1:$Y$50</definedName>
  </definedNames>
  <calcPr fullCalcOnLoad="1"/>
</workbook>
</file>

<file path=xl/sharedStrings.xml><?xml version="1.0" encoding="utf-8"?>
<sst xmlns="http://schemas.openxmlformats.org/spreadsheetml/2006/main" count="102" uniqueCount="61">
  <si>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</si>
  <si>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</si>
  <si>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</si>
  <si>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</si>
  <si>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</si>
  <si>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</si>
  <si>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</si>
  <si>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</si>
  <si>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</si>
  <si>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</si>
  <si>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</si>
  <si>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</si>
  <si>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</si>
  <si>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</si>
  <si>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</si>
  <si>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</si>
  <si>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__________________п/м ______________ ЛВУМГ (ВУПЗГ)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</si>
  <si>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</si>
  <si>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</si>
  <si>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</si>
  <si>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</si>
  <si>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</si>
  <si>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</si>
  <si>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</si>
  <si>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</si>
  <si>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</si>
  <si>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</si>
  <si>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</si>
  <si>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</si>
  <si>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</si>
  <si>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</si>
  <si>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</si>
  <si>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</si>
  <si>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</si>
  <si>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</si>
  <si>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</si>
  <si>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</si>
  <si>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</si>
  <si>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</si>
  <si>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</si>
  <si>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>з газопроводу ______________________________________________________________________________________за період з _______________________ по ______________________________</t>
  </si>
  <si>
    <t>переданого______________________ та прийнятого _________________________________ перелік ГРС, на які поширюються результати контролю _______________________________________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</si>
  <si>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</si>
  <si>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</si>
  <si>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</si>
  <si>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</si>
  <si>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</si>
  <si>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</si>
  <si>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</si>
  <si>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100-272/2014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16.12.2017 р.</t>
    </r>
  </si>
  <si>
    <t>29.02.2016р.</t>
  </si>
  <si>
    <t xml:space="preserve">А.М.Панасюк </t>
  </si>
  <si>
    <t>С.В.Гусєва</t>
  </si>
  <si>
    <t xml:space="preserve">Зам.начальника Харківського ЛВ 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</si>
  <si>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до 0.0002</t>
  </si>
  <si>
    <t>до 0.0001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</si>
  <si>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</si>
  <si>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Кегичівський п/м  Харківського  ЛВУМГ </t>
  </si>
  <si>
    <t>переданого УМГ "Київтрансгаз" Диканським ЛВУМГ   та прийнятого УМГ "Харківтрансгаз" Харківським ЛВ УМГ,  відібраного на Коханівській ГРС</t>
  </si>
  <si>
    <t>з газопроводу "Союз" за період з 17.02.2016 р. по 29.02.2016 р.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</si>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</sst>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J1">
      <selection activeCell="U29" sqref="U2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8.75390625" style="0" customWidth="1"/>
    <col min="1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57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18.75" customHeight="1">
      <c r="B7" s="65" t="s">
        <v>58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59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69" t="s">
        <v>21</v>
      </c>
      <c r="C9" s="72" t="s">
        <v>42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51" t="s">
        <v>43</v>
      </c>
      <c r="P9" s="52"/>
      <c r="Q9" s="52"/>
      <c r="R9" s="53"/>
      <c r="S9" s="53"/>
      <c r="T9" s="54"/>
      <c r="U9" s="55" t="s">
        <v>37</v>
      </c>
      <c r="V9" s="45" t="s">
        <v>38</v>
      </c>
      <c r="W9" s="48" t="s">
        <v>34</v>
      </c>
      <c r="X9" s="48" t="s">
        <v>35</v>
      </c>
      <c r="Y9" s="48" t="s">
        <v>36</v>
      </c>
      <c r="Z9" s="4"/>
      <c r="AB9" s="7"/>
      <c r="AC9"/>
    </row>
    <row r="10" spans="2:29" ht="48.75" customHeight="1">
      <c r="B10" s="70"/>
      <c r="C10" s="41" t="s">
        <v>22</v>
      </c>
      <c r="D10" s="41" t="s">
        <v>23</v>
      </c>
      <c r="E10" s="41" t="s">
        <v>24</v>
      </c>
      <c r="F10" s="41" t="s">
        <v>25</v>
      </c>
      <c r="G10" s="41" t="s">
        <v>26</v>
      </c>
      <c r="H10" s="41" t="s">
        <v>27</v>
      </c>
      <c r="I10" s="41" t="s">
        <v>28</v>
      </c>
      <c r="J10" s="41" t="s">
        <v>29</v>
      </c>
      <c r="K10" s="41" t="s">
        <v>30</v>
      </c>
      <c r="L10" s="41" t="s">
        <v>31</v>
      </c>
      <c r="M10" s="42" t="s">
        <v>32</v>
      </c>
      <c r="N10" s="42" t="s">
        <v>33</v>
      </c>
      <c r="O10" s="42" t="s">
        <v>13</v>
      </c>
      <c r="P10" s="58" t="s">
        <v>14</v>
      </c>
      <c r="Q10" s="42" t="s">
        <v>18</v>
      </c>
      <c r="R10" s="42" t="s">
        <v>15</v>
      </c>
      <c r="S10" s="42" t="s">
        <v>19</v>
      </c>
      <c r="T10" s="42" t="s">
        <v>20</v>
      </c>
      <c r="U10" s="56"/>
      <c r="V10" s="43"/>
      <c r="W10" s="48"/>
      <c r="X10" s="48"/>
      <c r="Y10" s="48"/>
      <c r="Z10" s="4"/>
      <c r="AB10" s="7"/>
      <c r="AC10"/>
    </row>
    <row r="11" spans="2:29" ht="15.75" customHeight="1">
      <c r="B11" s="7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59"/>
      <c r="Q11" s="49"/>
      <c r="R11" s="43"/>
      <c r="S11" s="43"/>
      <c r="T11" s="43"/>
      <c r="U11" s="56"/>
      <c r="V11" s="43"/>
      <c r="W11" s="48"/>
      <c r="X11" s="48"/>
      <c r="Y11" s="48"/>
      <c r="Z11" s="4"/>
      <c r="AB11" s="7"/>
      <c r="AC11"/>
    </row>
    <row r="12" spans="2:29" ht="21" customHeight="1">
      <c r="B12" s="7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60"/>
      <c r="Q12" s="50"/>
      <c r="R12" s="44"/>
      <c r="S12" s="44"/>
      <c r="T12" s="44"/>
      <c r="U12" s="57"/>
      <c r="V12" s="44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1"/>
      <c r="T14" s="11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9"/>
      <c r="X20" s="37"/>
      <c r="Y20" s="38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36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95.7453</v>
      </c>
      <c r="D29" s="17">
        <v>2.2481</v>
      </c>
      <c r="E29" s="17">
        <v>0.7595</v>
      </c>
      <c r="F29" s="17">
        <v>0.1253</v>
      </c>
      <c r="G29" s="17">
        <v>0.1265</v>
      </c>
      <c r="H29" s="17">
        <v>0.0224</v>
      </c>
      <c r="I29" s="17">
        <v>0.0255</v>
      </c>
      <c r="J29" s="17">
        <v>0.0191</v>
      </c>
      <c r="K29" s="17">
        <v>0.0198</v>
      </c>
      <c r="L29" s="17">
        <v>0.01</v>
      </c>
      <c r="M29" s="17">
        <v>0.7356</v>
      </c>
      <c r="N29" s="17">
        <v>0.1628</v>
      </c>
      <c r="O29" s="17">
        <v>0.7025</v>
      </c>
      <c r="P29" s="39">
        <v>34.4</v>
      </c>
      <c r="Q29" s="40">
        <v>8216</v>
      </c>
      <c r="R29" s="39">
        <v>38.1408</v>
      </c>
      <c r="S29" s="11">
        <v>9110</v>
      </c>
      <c r="T29" s="39">
        <v>49.9408</v>
      </c>
      <c r="U29" s="11"/>
      <c r="V29" s="11"/>
      <c r="W29" s="12"/>
      <c r="X29" s="11"/>
      <c r="Y29" s="17"/>
      <c r="AA29" s="14">
        <f t="shared" si="0"/>
        <v>99.9999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95.8521</v>
      </c>
      <c r="D30" s="17">
        <v>2.2147</v>
      </c>
      <c r="E30" s="17">
        <v>0.7258</v>
      </c>
      <c r="F30" s="17">
        <v>0.1164</v>
      </c>
      <c r="G30" s="17">
        <v>0.1185</v>
      </c>
      <c r="H30" s="17">
        <v>0.0142</v>
      </c>
      <c r="I30" s="17">
        <v>0.0234</v>
      </c>
      <c r="J30" s="17">
        <v>0.0174</v>
      </c>
      <c r="K30" s="17">
        <v>0.0102</v>
      </c>
      <c r="L30" s="17">
        <v>0.0101</v>
      </c>
      <c r="M30" s="17">
        <v>0.7368</v>
      </c>
      <c r="N30" s="17">
        <v>0.1605</v>
      </c>
      <c r="O30" s="17">
        <v>0.701</v>
      </c>
      <c r="P30" s="39">
        <v>34.336</v>
      </c>
      <c r="Q30" s="40">
        <v>8201</v>
      </c>
      <c r="R30" s="39">
        <v>38.0722</v>
      </c>
      <c r="S30" s="11">
        <v>9093</v>
      </c>
      <c r="T30" s="39">
        <v>49.9035</v>
      </c>
      <c r="U30" s="11"/>
      <c r="V30" s="11"/>
      <c r="W30" s="12"/>
      <c r="X30" s="11"/>
      <c r="Y30" s="17"/>
      <c r="AA30" s="14">
        <f t="shared" si="0"/>
        <v>100.00009999999997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9"/>
      <c r="Q31" s="40"/>
      <c r="R31" s="39"/>
      <c r="S31" s="11"/>
      <c r="T31" s="39"/>
      <c r="U31" s="11"/>
      <c r="V31" s="11"/>
      <c r="W31" s="12"/>
      <c r="X31" s="11"/>
      <c r="Y31" s="17"/>
      <c r="AA31" s="14">
        <f>SUM(C31:N31)</f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9"/>
      <c r="Q32" s="40"/>
      <c r="R32" s="39"/>
      <c r="S32" s="11"/>
      <c r="T32" s="39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9"/>
      <c r="Q33" s="40"/>
      <c r="R33" s="39"/>
      <c r="S33" s="11"/>
      <c r="T33" s="39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95.8109</v>
      </c>
      <c r="D34" s="17">
        <v>2.2302</v>
      </c>
      <c r="E34" s="17">
        <v>0.7344</v>
      </c>
      <c r="F34" s="17">
        <v>0.1191</v>
      </c>
      <c r="G34" s="17">
        <v>0.121</v>
      </c>
      <c r="H34" s="17">
        <v>0.0172</v>
      </c>
      <c r="I34" s="17">
        <v>0.0238</v>
      </c>
      <c r="J34" s="17">
        <v>0.0183</v>
      </c>
      <c r="K34" s="17">
        <v>0.0133</v>
      </c>
      <c r="L34" s="17">
        <v>0.0099</v>
      </c>
      <c r="M34" s="17">
        <v>0.7404</v>
      </c>
      <c r="N34" s="17">
        <v>0.1614</v>
      </c>
      <c r="O34" s="17">
        <v>0.7015</v>
      </c>
      <c r="P34" s="39">
        <v>34.3557</v>
      </c>
      <c r="Q34" s="40">
        <v>8206</v>
      </c>
      <c r="R34" s="39">
        <v>38.0933</v>
      </c>
      <c r="S34" s="11">
        <v>9098</v>
      </c>
      <c r="T34" s="39">
        <v>49.9131</v>
      </c>
      <c r="U34" s="11"/>
      <c r="V34" s="11"/>
      <c r="W34" s="18"/>
      <c r="X34" s="11"/>
      <c r="Y34" s="17"/>
      <c r="AA34" s="14">
        <f>SUM(C34:N34)</f>
        <v>99.99989999999998</v>
      </c>
      <c r="AB34" s="15"/>
    </row>
    <row r="35" spans="2:28" s="13" customFormat="1" ht="12.75">
      <c r="B35" s="16">
        <v>23</v>
      </c>
      <c r="C35" s="17">
        <v>95.8212</v>
      </c>
      <c r="D35" s="17">
        <v>2.2326</v>
      </c>
      <c r="E35" s="17">
        <v>0.7319</v>
      </c>
      <c r="F35" s="17">
        <v>0.1167</v>
      </c>
      <c r="G35" s="17">
        <v>0.1191</v>
      </c>
      <c r="H35" s="17">
        <v>0.0148</v>
      </c>
      <c r="I35" s="17">
        <v>0.0239</v>
      </c>
      <c r="J35" s="17">
        <v>0.0181</v>
      </c>
      <c r="K35" s="17">
        <v>0.0105</v>
      </c>
      <c r="L35" s="17">
        <v>0.0096</v>
      </c>
      <c r="M35" s="17">
        <v>0.7397</v>
      </c>
      <c r="N35" s="17">
        <v>0.1618</v>
      </c>
      <c r="O35" s="17">
        <v>0.7013</v>
      </c>
      <c r="P35" s="39">
        <v>34.3457</v>
      </c>
      <c r="Q35" s="40">
        <v>8203</v>
      </c>
      <c r="R35" s="39">
        <v>38.0826</v>
      </c>
      <c r="S35" s="11">
        <v>9096</v>
      </c>
      <c r="T35" s="39">
        <v>49.9073</v>
      </c>
      <c r="U35" s="11"/>
      <c r="V35" s="11"/>
      <c r="W35" s="29"/>
      <c r="X35" s="11"/>
      <c r="Y35" s="17"/>
      <c r="AA35" s="14">
        <f t="shared" si="0"/>
        <v>99.9999</v>
      </c>
      <c r="AB35" s="15"/>
    </row>
    <row r="36" spans="2:28" s="13" customFormat="1" ht="12.75">
      <c r="B36" s="16">
        <v>24</v>
      </c>
      <c r="C36" s="17">
        <v>93.1348</v>
      </c>
      <c r="D36" s="17">
        <v>3.7936</v>
      </c>
      <c r="E36" s="17">
        <v>0.9018</v>
      </c>
      <c r="F36" s="17">
        <v>0.1275</v>
      </c>
      <c r="G36" s="17">
        <v>0.1788</v>
      </c>
      <c r="H36" s="17">
        <v>0.0165</v>
      </c>
      <c r="I36" s="17">
        <v>0.0416</v>
      </c>
      <c r="J36" s="17">
        <v>0.0306</v>
      </c>
      <c r="K36" s="17">
        <v>0.0126</v>
      </c>
      <c r="L36" s="17">
        <v>0.0085</v>
      </c>
      <c r="M36" s="17">
        <v>1.4521</v>
      </c>
      <c r="N36" s="17">
        <v>0.3018</v>
      </c>
      <c r="O36" s="17">
        <v>0.7197</v>
      </c>
      <c r="P36" s="39">
        <v>34.6485</v>
      </c>
      <c r="Q36" s="40">
        <v>8276</v>
      </c>
      <c r="R36" s="39">
        <v>38.3958</v>
      </c>
      <c r="S36" s="11">
        <v>9171</v>
      </c>
      <c r="T36" s="39">
        <v>49.6711</v>
      </c>
      <c r="U36" s="11"/>
      <c r="V36" s="11"/>
      <c r="W36" s="18"/>
      <c r="X36" s="37" t="s">
        <v>54</v>
      </c>
      <c r="Y36" s="38" t="s">
        <v>55</v>
      </c>
      <c r="AA36" s="14">
        <f t="shared" si="0"/>
        <v>100.00019999999999</v>
      </c>
      <c r="AB36" s="15" t="str">
        <f>IF(AA36=100,"ОК"," ")</f>
        <v> </v>
      </c>
    </row>
    <row r="37" spans="2:28" s="13" customFormat="1" ht="12.75">
      <c r="B37" s="16">
        <v>25</v>
      </c>
      <c r="C37" s="17">
        <v>93.006</v>
      </c>
      <c r="D37" s="17">
        <v>3.8462</v>
      </c>
      <c r="E37" s="17">
        <v>0.9093</v>
      </c>
      <c r="F37" s="17">
        <v>0.1284</v>
      </c>
      <c r="G37" s="17">
        <v>0.1854</v>
      </c>
      <c r="H37" s="17">
        <v>0.0175</v>
      </c>
      <c r="I37" s="17">
        <v>0.0467</v>
      </c>
      <c r="J37" s="17">
        <v>0.0357</v>
      </c>
      <c r="K37" s="17">
        <v>0.0244</v>
      </c>
      <c r="L37" s="17">
        <v>0.0087</v>
      </c>
      <c r="M37" s="17">
        <v>1.4775</v>
      </c>
      <c r="N37" s="17">
        <v>0.3142</v>
      </c>
      <c r="O37" s="17">
        <v>0.7211</v>
      </c>
      <c r="P37" s="39">
        <v>34.6861</v>
      </c>
      <c r="Q37" s="40">
        <v>8285</v>
      </c>
      <c r="R37" s="39">
        <v>38.4356</v>
      </c>
      <c r="S37" s="11">
        <v>9180</v>
      </c>
      <c r="T37" s="39">
        <v>49.6739</v>
      </c>
      <c r="U37" s="11"/>
      <c r="V37" s="11"/>
      <c r="W37" s="29"/>
      <c r="X37" s="11"/>
      <c r="Y37" s="11"/>
      <c r="AA37" s="14">
        <f t="shared" si="0"/>
        <v>100.00000000000001</v>
      </c>
      <c r="AB37" s="15" t="str">
        <f>IF(AA37=100,"ОК"," ")</f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8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53</v>
      </c>
      <c r="D47" s="32"/>
      <c r="E47" s="32"/>
      <c r="F47" s="32"/>
      <c r="G47" s="32"/>
      <c r="H47" s="32"/>
      <c r="I47" s="32"/>
      <c r="J47" s="32"/>
      <c r="K47" s="32"/>
      <c r="L47" s="32" t="s">
        <v>51</v>
      </c>
      <c r="M47" s="32"/>
      <c r="N47" s="32"/>
      <c r="O47" s="32"/>
      <c r="P47" s="32"/>
      <c r="Q47" s="32"/>
      <c r="R47" s="32"/>
      <c r="S47" s="32" t="s">
        <v>50</v>
      </c>
      <c r="T47" s="32"/>
    </row>
    <row r="48" spans="3:22" ht="12.75">
      <c r="C48" s="1" t="s">
        <v>44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56</v>
      </c>
      <c r="D49" s="35"/>
      <c r="E49" s="35"/>
      <c r="F49" s="35"/>
      <c r="G49" s="35"/>
      <c r="H49" s="35"/>
      <c r="I49" s="35"/>
      <c r="J49" s="35"/>
      <c r="K49" s="35"/>
      <c r="L49" s="32" t="s">
        <v>52</v>
      </c>
      <c r="M49" s="35"/>
      <c r="N49" s="35"/>
      <c r="O49" s="35"/>
      <c r="P49" s="35"/>
      <c r="Q49" s="35"/>
      <c r="R49" s="35"/>
      <c r="S49" s="32" t="s">
        <v>50</v>
      </c>
      <c r="T49" s="35"/>
    </row>
    <row r="50" spans="3:22" ht="12.75">
      <c r="C50" s="1" t="s">
        <v>60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D10:D12"/>
    <mergeCell ref="S10:S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  <mergeCell ref="W9:W12"/>
    <mergeCell ref="G10:G12"/>
    <mergeCell ref="H10:H12"/>
    <mergeCell ref="Q10:Q12"/>
    <mergeCell ref="O9:T9"/>
    <mergeCell ref="U9:U12"/>
    <mergeCell ref="J10:J12"/>
    <mergeCell ref="R10:R12"/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SheetLayoutView="100" workbookViewId="0" topLeftCell="C1">
      <selection activeCell="C3" sqref="C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4"/>
      <c r="AA2" s="4"/>
    </row>
    <row r="3" spans="2:27" ht="12.75">
      <c r="B3" s="8" t="s">
        <v>16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17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18.75" customHeight="1">
      <c r="B7" s="75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40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69" t="s">
        <v>21</v>
      </c>
      <c r="C9" s="72" t="s">
        <v>42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51" t="s">
        <v>43</v>
      </c>
      <c r="P9" s="52"/>
      <c r="Q9" s="52"/>
      <c r="R9" s="53"/>
      <c r="S9" s="53"/>
      <c r="T9" s="54"/>
      <c r="U9" s="55" t="s">
        <v>37</v>
      </c>
      <c r="V9" s="45" t="s">
        <v>38</v>
      </c>
      <c r="W9" s="48" t="s">
        <v>34</v>
      </c>
      <c r="X9" s="48" t="s">
        <v>35</v>
      </c>
      <c r="Y9" s="48" t="s">
        <v>36</v>
      </c>
      <c r="Z9" s="4"/>
      <c r="AB9" s="7"/>
      <c r="AC9"/>
    </row>
    <row r="10" spans="2:29" ht="48.75" customHeight="1">
      <c r="B10" s="70"/>
      <c r="C10" s="41" t="s">
        <v>22</v>
      </c>
      <c r="D10" s="41" t="s">
        <v>23</v>
      </c>
      <c r="E10" s="41" t="s">
        <v>24</v>
      </c>
      <c r="F10" s="41" t="s">
        <v>25</v>
      </c>
      <c r="G10" s="41" t="s">
        <v>26</v>
      </c>
      <c r="H10" s="41" t="s">
        <v>27</v>
      </c>
      <c r="I10" s="41" t="s">
        <v>28</v>
      </c>
      <c r="J10" s="41" t="s">
        <v>29</v>
      </c>
      <c r="K10" s="41" t="s">
        <v>30</v>
      </c>
      <c r="L10" s="41" t="s">
        <v>31</v>
      </c>
      <c r="M10" s="42" t="s">
        <v>32</v>
      </c>
      <c r="N10" s="42" t="s">
        <v>33</v>
      </c>
      <c r="O10" s="42" t="s">
        <v>13</v>
      </c>
      <c r="P10" s="58" t="s">
        <v>14</v>
      </c>
      <c r="Q10" s="42" t="s">
        <v>18</v>
      </c>
      <c r="R10" s="42" t="s">
        <v>15</v>
      </c>
      <c r="S10" s="42" t="s">
        <v>19</v>
      </c>
      <c r="T10" s="42" t="s">
        <v>20</v>
      </c>
      <c r="U10" s="56"/>
      <c r="V10" s="43"/>
      <c r="W10" s="48"/>
      <c r="X10" s="48"/>
      <c r="Y10" s="48"/>
      <c r="Z10" s="4"/>
      <c r="AB10" s="7"/>
      <c r="AC10"/>
    </row>
    <row r="11" spans="2:29" ht="15.75" customHeight="1">
      <c r="B11" s="7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59"/>
      <c r="Q11" s="49"/>
      <c r="R11" s="43"/>
      <c r="S11" s="43"/>
      <c r="T11" s="43"/>
      <c r="U11" s="56"/>
      <c r="V11" s="43"/>
      <c r="W11" s="48"/>
      <c r="X11" s="48"/>
      <c r="Y11" s="48"/>
      <c r="Z11" s="4"/>
      <c r="AB11" s="7"/>
      <c r="AC11"/>
    </row>
    <row r="12" spans="2:29" ht="21" customHeight="1">
      <c r="B12" s="7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60"/>
      <c r="Q12" s="50"/>
      <c r="R12" s="44"/>
      <c r="S12" s="44"/>
      <c r="T12" s="44"/>
      <c r="U12" s="57"/>
      <c r="V12" s="44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1"/>
      <c r="T14" s="11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0"/>
      <c r="S16" s="11"/>
      <c r="T16" s="1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9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0"/>
      <c r="S37" s="11"/>
      <c r="T37" s="11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28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44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47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E10:E12"/>
    <mergeCell ref="F10:F12"/>
    <mergeCell ref="I10:I12"/>
    <mergeCell ref="M10:M12"/>
    <mergeCell ref="W2:Y2"/>
    <mergeCell ref="B7:Y7"/>
    <mergeCell ref="B8:Y8"/>
    <mergeCell ref="D10:D12"/>
    <mergeCell ref="C10:C12"/>
    <mergeCell ref="N10:N12"/>
    <mergeCell ref="R10:R12"/>
    <mergeCell ref="S10:S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C45:X45"/>
    <mergeCell ref="B44:X44"/>
    <mergeCell ref="U9:U12"/>
    <mergeCell ref="V9:V12"/>
    <mergeCell ref="B9:B12"/>
    <mergeCell ref="Q10:Q12"/>
    <mergeCell ref="T10:T12"/>
    <mergeCell ref="C9:N9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Гусева Светлана Вячеславовна</cp:lastModifiedBy>
  <cp:lastPrinted>2016-02-10T13:03:17Z</cp:lastPrinted>
  <dcterms:created xsi:type="dcterms:W3CDTF">2010-01-29T08:37:16Z</dcterms:created>
  <dcterms:modified xsi:type="dcterms:W3CDTF">2016-03-09T07:10:45Z</dcterms:modified>
  <cp:category/>
  <cp:version/>
  <cp:contentType/>
  <cp:contentStatus/>
</cp:coreProperties>
</file>