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41" i="1" l="1"/>
  <c r="AC40" i="1" l="1"/>
  <c r="AC39" i="1"/>
  <c r="AC38" i="1"/>
  <c r="AC37" i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<sst xmlns="http://schemas.openxmlformats.org/spreadsheetml/2006/main" count="83" uniqueCount="76">
  <si>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</si>
  <si>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</si>
  <si>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</si>
  <si>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</si>
  <si>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</si>
  <si>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</si>
  <si>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</si>
  <si>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</si>
  <si>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</si>
  <si>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</si>
  <si>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</si>
  <si>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</si>
  <si>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</si>
  <si>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</si>
  <si>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</si>
  <si>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</si>
  <si>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</si>
  <si>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</si>
  <si>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</si>
  <si>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</si>
  <si>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</si>
  <si>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</si>
  <si>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</si>
  <si>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</si>
  <si>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</si>
  <si>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</si>
  <si>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</si>
  <si>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</si>
  <si>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</si>
  <si>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</si>
  <si>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</si>
  <si>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</si>
  <si>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</si>
  <si>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</si>
  <si>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</si>
  <si>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</si>
  <si>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</si>
  <si>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</si>
  <si>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</si>
  <si>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</si>
  <si>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</si>
  <si>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</si>
  <si>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</si>
  <si>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</si>
  <si>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</si>
  <si>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</si>
  <si>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</si>
  <si>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</si>
  <si>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</si>
  <si>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</si>
  <si>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7,9-</t>
  </si>
  <si>
    <r>
      <rPr>
        <sz val="10"/>
        <color theme="1"/>
        <rFont val="Times New Roman"/>
        <family val="1"/>
        <charset val="204"/>
      </rPr>
      <t>за період з</t>
    </r>
    <r>
      <rPr>
        <b/>
        <sz val="10"/>
        <color theme="1"/>
        <rFont val="Times New Roman"/>
        <family val="1"/>
        <charset val="204"/>
      </rPr>
      <t xml:space="preserve"> 01 грудня</t>
    </r>
    <r>
      <rPr>
        <sz val="10"/>
        <color theme="1"/>
        <rFont val="Times New Roman"/>
        <family val="1"/>
        <charset val="204"/>
      </rPr>
      <t xml:space="preserve"> по</t>
    </r>
    <r>
      <rPr>
        <b/>
        <sz val="10"/>
        <color theme="1"/>
        <rFont val="Times New Roman"/>
        <family val="1"/>
        <charset val="204"/>
      </rPr>
      <t xml:space="preserve"> 31 грудня 2016 року.</t>
    </r>
  </si>
  <si>
    <t>Точка відбору ГРС - Локачі</t>
  </si>
  <si>
    <t>5,3-</t>
  </si>
  <si>
    <t>7,0-</t>
  </si>
  <si>
    <t>8,1-</t>
  </si>
  <si>
    <t>7,7-</t>
  </si>
  <si>
    <r>
      <rPr>
        <sz val="10"/>
        <color theme="1"/>
        <rFont val="Times New Roman"/>
        <family val="1"/>
        <charset val="204"/>
      </rPr>
      <t xml:space="preserve">газопроводу </t>
    </r>
    <r>
      <rPr>
        <b/>
        <sz val="10"/>
        <color theme="1"/>
        <rFont val="Times New Roman"/>
        <family val="1"/>
        <charset val="204"/>
      </rPr>
      <t xml:space="preserve"> Івацевичі-Долина ІІ,ІІІ</t>
    </r>
  </si>
  <si>
    <t>Всього</t>
  </si>
  <si>
    <r>
      <rPr>
        <sz val="11"/>
        <color theme="1"/>
        <rFont val="Times New Roman"/>
        <family val="1"/>
        <charset val="204"/>
      </rPr>
      <t>переданого</t>
    </r>
    <r>
      <rPr>
        <b/>
        <sz val="11"/>
        <color theme="1"/>
        <rFont val="Times New Roman"/>
        <family val="1"/>
        <charset val="204"/>
      </rPr>
      <t xml:space="preserve"> Волинським ЛВУ МГ</t>
    </r>
    <r>
      <rPr>
        <sz val="11"/>
        <color theme="1"/>
        <rFont val="Times New Roman"/>
        <family val="1"/>
        <charset val="204"/>
      </rPr>
      <t xml:space="preserve"> 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 Волинська обл.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від ГРС - Локачі</t>
    </r>
  </si>
  <si>
    <t>7,5-</t>
  </si>
  <si>
    <t>8,0-</t>
  </si>
  <si>
    <t>7,6-</t>
  </si>
  <si>
    <t>10,0-</t>
  </si>
  <si>
    <t>8,5-</t>
  </si>
  <si>
    <t>8,7-</t>
  </si>
  <si>
    <t>11,8-</t>
  </si>
  <si>
    <t>9,1-</t>
  </si>
  <si>
    <t>10,7-</t>
  </si>
  <si>
    <t>10,3-</t>
  </si>
  <si>
    <t>Маршрут № 214</t>
  </si>
  <si>
    <t>не вияв</t>
  </si>
  <si>
    <t>9,7-</t>
  </si>
  <si>
    <t>9,8-</t>
  </si>
  <si>
    <t>8,8-</t>
  </si>
  <si>
    <t>9,5-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</si>
</sst>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5">
          <cell r="AB55">
            <v>40.655000000000001</v>
          </cell>
          <cell r="AC55">
            <v>37.420999999999999</v>
          </cell>
          <cell r="AD55">
            <v>32.994</v>
          </cell>
          <cell r="AE55">
            <v>30.568999999999999</v>
          </cell>
          <cell r="AF55">
            <v>30.582000000000001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23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7" style="1" customWidth="1"/>
    <col min="29" max="29" width="8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35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35" t="s">
        <v>25</v>
      </c>
      <c r="B2" s="8"/>
      <c r="C2" s="5"/>
      <c r="D2" s="8"/>
      <c r="E2" s="6"/>
      <c r="F2" s="8"/>
      <c r="G2" s="8"/>
      <c r="H2" s="40" t="s">
        <v>59</v>
      </c>
      <c r="I2" s="40"/>
      <c r="J2" s="41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8"/>
      <c r="AB2" s="8"/>
      <c r="AC2" s="8"/>
      <c r="AD2" s="8"/>
    </row>
    <row r="3" spans="1:34" ht="13.5" customHeight="1" x14ac:dyDescent="0.25">
      <c r="A3" s="35" t="s">
        <v>26</v>
      </c>
      <c r="B3" s="6"/>
      <c r="C3" s="2"/>
      <c r="D3" s="6"/>
      <c r="E3" s="6"/>
      <c r="F3" s="8"/>
      <c r="G3" s="8"/>
      <c r="H3" s="40"/>
      <c r="I3" s="44"/>
      <c r="J3" s="41"/>
      <c r="K3" s="44"/>
      <c r="L3" s="41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8"/>
      <c r="AB3" s="8"/>
      <c r="AC3" s="8"/>
      <c r="AD3" s="8"/>
    </row>
    <row r="4" spans="1:34" x14ac:dyDescent="0.25">
      <c r="A4" s="36" t="s">
        <v>6</v>
      </c>
      <c r="B4" s="6"/>
      <c r="C4" s="6"/>
      <c r="D4" s="6"/>
      <c r="E4" s="6"/>
      <c r="F4" s="6"/>
      <c r="G4" s="8"/>
      <c r="H4" s="40" t="s">
        <v>57</v>
      </c>
      <c r="I4" s="44"/>
      <c r="J4" s="41"/>
      <c r="K4" s="44"/>
      <c r="L4" s="41"/>
      <c r="M4" s="40" t="s">
        <v>51</v>
      </c>
      <c r="N4" s="41"/>
      <c r="O4" s="41"/>
      <c r="P4" s="41"/>
      <c r="Q4" s="41"/>
      <c r="R4" s="41"/>
      <c r="S4" s="8"/>
      <c r="T4" s="8"/>
      <c r="U4" s="41" t="s">
        <v>52</v>
      </c>
      <c r="V4" s="41"/>
      <c r="W4" s="41"/>
      <c r="X4" s="41"/>
      <c r="Y4" s="8"/>
      <c r="Z4" s="41" t="s">
        <v>70</v>
      </c>
      <c r="AA4" s="8"/>
      <c r="AB4" s="8"/>
      <c r="AC4" s="8"/>
      <c r="AD4" s="8"/>
    </row>
    <row r="5" spans="1:34" x14ac:dyDescent="0.25">
      <c r="A5" s="36" t="s">
        <v>38</v>
      </c>
      <c r="B5" s="6"/>
      <c r="C5" s="6"/>
      <c r="D5" s="6"/>
      <c r="E5" s="6"/>
      <c r="F5" s="8"/>
      <c r="G5" s="8"/>
      <c r="H5" s="40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36"/>
      <c r="B6" s="6"/>
      <c r="C6" s="6"/>
      <c r="D6" s="6"/>
      <c r="E6" s="6"/>
      <c r="F6" s="8"/>
      <c r="G6" s="8"/>
      <c r="H6" s="40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37"/>
      <c r="B7" s="37"/>
      <c r="C7" s="37"/>
      <c r="D7" s="37"/>
      <c r="E7" s="37"/>
      <c r="F7" s="37"/>
      <c r="G7" s="37"/>
      <c r="H7" s="9"/>
      <c r="I7" s="9"/>
      <c r="J7" s="37"/>
      <c r="K7" s="9"/>
      <c r="L7" s="37"/>
      <c r="M7" s="37"/>
      <c r="N7" s="37"/>
      <c r="O7" s="37"/>
      <c r="P7" s="37"/>
      <c r="Q7" s="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6"/>
    </row>
    <row r="8" spans="1:34" ht="24.75" customHeight="1" thickBot="1" x14ac:dyDescent="0.3">
      <c r="A8" s="96" t="s">
        <v>0</v>
      </c>
      <c r="B8" s="58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8" t="s">
        <v>12</v>
      </c>
      <c r="O8" s="88"/>
      <c r="P8" s="88"/>
      <c r="Q8" s="88"/>
      <c r="R8" s="88"/>
      <c r="S8" s="88"/>
      <c r="T8" s="88"/>
      <c r="U8" s="88"/>
      <c r="V8" s="88"/>
      <c r="W8" s="89"/>
      <c r="X8" s="98" t="s">
        <v>48</v>
      </c>
      <c r="Y8" s="66" t="s">
        <v>2</v>
      </c>
      <c r="Z8" s="66" t="s">
        <v>27</v>
      </c>
      <c r="AA8" s="66" t="s">
        <v>28</v>
      </c>
      <c r="AB8" s="68" t="s">
        <v>29</v>
      </c>
      <c r="AC8" s="96" t="s">
        <v>30</v>
      </c>
      <c r="AD8" s="6"/>
    </row>
    <row r="9" spans="1:34" ht="13.5" customHeight="1" thickBot="1" x14ac:dyDescent="0.3">
      <c r="A9" s="97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74" t="s">
        <v>31</v>
      </c>
      <c r="O9" s="10" t="s">
        <v>10</v>
      </c>
      <c r="P9" s="10"/>
      <c r="Q9" s="10"/>
      <c r="R9" s="10"/>
      <c r="S9" s="10"/>
      <c r="T9" s="10"/>
      <c r="U9" s="10"/>
      <c r="V9" s="10" t="s">
        <v>11</v>
      </c>
      <c r="W9" s="11"/>
      <c r="X9" s="99"/>
      <c r="Y9" s="67"/>
      <c r="Z9" s="67"/>
      <c r="AA9" s="67"/>
      <c r="AB9" s="69"/>
      <c r="AC9" s="97"/>
      <c r="AD9" s="6"/>
    </row>
    <row r="10" spans="1:34" ht="15" customHeight="1" x14ac:dyDescent="0.25">
      <c r="A10" s="97"/>
      <c r="B10" s="70" t="s">
        <v>13</v>
      </c>
      <c r="C10" s="72" t="s">
        <v>14</v>
      </c>
      <c r="D10" s="72" t="s">
        <v>15</v>
      </c>
      <c r="E10" s="72" t="s">
        <v>20</v>
      </c>
      <c r="F10" s="72" t="s">
        <v>21</v>
      </c>
      <c r="G10" s="72" t="s">
        <v>18</v>
      </c>
      <c r="H10" s="72" t="s">
        <v>22</v>
      </c>
      <c r="I10" s="72" t="s">
        <v>19</v>
      </c>
      <c r="J10" s="72" t="s">
        <v>17</v>
      </c>
      <c r="K10" s="72" t="s">
        <v>16</v>
      </c>
      <c r="L10" s="72" t="s">
        <v>23</v>
      </c>
      <c r="M10" s="56" t="s">
        <v>24</v>
      </c>
      <c r="N10" s="75"/>
      <c r="O10" s="64" t="s">
        <v>32</v>
      </c>
      <c r="P10" s="66" t="s">
        <v>33</v>
      </c>
      <c r="Q10" s="68" t="s">
        <v>34</v>
      </c>
      <c r="R10" s="70" t="s">
        <v>35</v>
      </c>
      <c r="S10" s="72" t="s">
        <v>36</v>
      </c>
      <c r="T10" s="56" t="s">
        <v>37</v>
      </c>
      <c r="U10" s="77" t="s">
        <v>47</v>
      </c>
      <c r="V10" s="72" t="s">
        <v>46</v>
      </c>
      <c r="W10" s="56" t="s">
        <v>45</v>
      </c>
      <c r="X10" s="99"/>
      <c r="Y10" s="67"/>
      <c r="Z10" s="67"/>
      <c r="AA10" s="67"/>
      <c r="AB10" s="69"/>
      <c r="AC10" s="97"/>
      <c r="AD10" s="6"/>
    </row>
    <row r="11" spans="1:34" ht="143.25" customHeight="1" x14ac:dyDescent="0.25">
      <c r="A11" s="97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7"/>
      <c r="N11" s="76"/>
      <c r="O11" s="65"/>
      <c r="P11" s="67"/>
      <c r="Q11" s="69"/>
      <c r="R11" s="71"/>
      <c r="S11" s="73"/>
      <c r="T11" s="57"/>
      <c r="U11" s="78"/>
      <c r="V11" s="73"/>
      <c r="W11" s="57"/>
      <c r="X11" s="99"/>
      <c r="Y11" s="67"/>
      <c r="Z11" s="67"/>
      <c r="AA11" s="67"/>
      <c r="AB11" s="69"/>
      <c r="AC11" s="97"/>
      <c r="AD11" s="6"/>
    </row>
    <row r="12" spans="1:34" ht="12" customHeight="1" x14ac:dyDescent="0.25">
      <c r="A12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7">
        <v>8198</v>
      </c>
      <c r="P12" s="15">
        <v>34.32</v>
      </c>
      <c r="Q12" s="18">
        <v>9.5299999999999994</v>
      </c>
      <c r="R12" s="17">
        <v>9082</v>
      </c>
      <c r="S12" s="15">
        <v>38.03</v>
      </c>
      <c r="T12" s="18">
        <v>10.56</v>
      </c>
      <c r="U12" s="19"/>
      <c r="V12" s="15"/>
      <c r="W12" s="18"/>
      <c r="X12" s="51" t="s">
        <v>53</v>
      </c>
      <c r="Y12" s="15"/>
      <c r="Z12" s="15"/>
      <c r="AA12" s="15"/>
      <c r="AB12" s="18"/>
      <c r="AC12" s="52">
        <v>36.029000000000003</v>
      </c>
      <c r="AD12" s="38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2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7">
        <v>8198</v>
      </c>
      <c r="P13" s="15">
        <v>34.32</v>
      </c>
      <c r="Q13" s="18">
        <v>9.5299999999999994</v>
      </c>
      <c r="R13" s="17">
        <v>9082</v>
      </c>
      <c r="S13" s="15">
        <v>38.03</v>
      </c>
      <c r="T13" s="18">
        <v>10.56</v>
      </c>
      <c r="U13" s="19"/>
      <c r="V13" s="15"/>
      <c r="W13" s="18"/>
      <c r="X13" s="51" t="s">
        <v>54</v>
      </c>
      <c r="Y13" s="15"/>
      <c r="Z13" s="15"/>
      <c r="AA13" s="15"/>
      <c r="AB13" s="18"/>
      <c r="AC13" s="52">
        <v>32.359000000000002</v>
      </c>
      <c r="AD13" s="38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2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7">
        <v>8198</v>
      </c>
      <c r="P14" s="15">
        <v>34.32</v>
      </c>
      <c r="Q14" s="18">
        <v>9.5299999999999994</v>
      </c>
      <c r="R14" s="17">
        <v>9082</v>
      </c>
      <c r="S14" s="15">
        <v>38.03</v>
      </c>
      <c r="T14" s="18">
        <v>10.56</v>
      </c>
      <c r="U14" s="19"/>
      <c r="V14" s="15"/>
      <c r="W14" s="18"/>
      <c r="X14" s="51"/>
      <c r="Y14" s="15"/>
      <c r="Z14" s="15"/>
      <c r="AA14" s="15"/>
      <c r="AB14" s="18"/>
      <c r="AC14" s="52">
        <v>32.002000000000002</v>
      </c>
      <c r="AD14" s="38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2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7">
        <v>8198</v>
      </c>
      <c r="P15" s="15">
        <v>34.32</v>
      </c>
      <c r="Q15" s="18">
        <v>9.5299999999999994</v>
      </c>
      <c r="R15" s="17">
        <v>9082</v>
      </c>
      <c r="S15" s="15">
        <v>38.03</v>
      </c>
      <c r="T15" s="18">
        <v>10.56</v>
      </c>
      <c r="U15" s="19"/>
      <c r="V15" s="15"/>
      <c r="W15" s="18"/>
      <c r="X15" s="51"/>
      <c r="Y15" s="15"/>
      <c r="Z15" s="15"/>
      <c r="AA15" s="15"/>
      <c r="AB15" s="18"/>
      <c r="AC15" s="52">
        <v>32.945999999999998</v>
      </c>
      <c r="AD15" s="38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2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7">
        <v>8198</v>
      </c>
      <c r="P16" s="15">
        <v>34.32</v>
      </c>
      <c r="Q16" s="18">
        <v>9.5299999999999994</v>
      </c>
      <c r="R16" s="17">
        <v>9082</v>
      </c>
      <c r="S16" s="15">
        <v>38.03</v>
      </c>
      <c r="T16" s="18">
        <v>10.56</v>
      </c>
      <c r="U16" s="19"/>
      <c r="V16" s="15"/>
      <c r="W16" s="18"/>
      <c r="X16" s="51" t="s">
        <v>55</v>
      </c>
      <c r="Y16" s="15"/>
      <c r="Z16" s="15"/>
      <c r="AA16" s="15"/>
      <c r="AB16" s="18"/>
      <c r="AC16" s="52">
        <v>34.427</v>
      </c>
      <c r="AD16" s="38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2">
        <v>6</v>
      </c>
      <c r="B17" s="45">
        <v>93.616699999999994</v>
      </c>
      <c r="C17" s="45">
        <v>3.2021999999999999</v>
      </c>
      <c r="D17" s="45">
        <v>0.83560000000000001</v>
      </c>
      <c r="E17" s="45">
        <v>0.109</v>
      </c>
      <c r="F17" s="45">
        <v>0.1394</v>
      </c>
      <c r="G17" s="45">
        <v>2.3999999999999998E-3</v>
      </c>
      <c r="H17" s="45">
        <v>3.44E-2</v>
      </c>
      <c r="I17" s="45">
        <v>2.6499999999999999E-2</v>
      </c>
      <c r="J17" s="45">
        <v>3.5299999999999998E-2</v>
      </c>
      <c r="K17" s="45">
        <v>8.8999999999999999E-3</v>
      </c>
      <c r="L17" s="45">
        <v>1.1075999999999999</v>
      </c>
      <c r="M17" s="45">
        <v>0.88219999999999998</v>
      </c>
      <c r="N17" s="46">
        <v>0.71960000000000002</v>
      </c>
      <c r="O17" s="47">
        <v>8201</v>
      </c>
      <c r="P17" s="48">
        <v>34.340000000000003</v>
      </c>
      <c r="Q17" s="49">
        <v>9.5399999999999991</v>
      </c>
      <c r="R17" s="47">
        <v>9090</v>
      </c>
      <c r="S17" s="48">
        <v>38.06</v>
      </c>
      <c r="T17" s="50">
        <v>10.57</v>
      </c>
      <c r="U17" s="51">
        <v>11761</v>
      </c>
      <c r="V17" s="48">
        <v>49.24</v>
      </c>
      <c r="W17" s="50">
        <v>13.68</v>
      </c>
      <c r="X17" s="51" t="s">
        <v>50</v>
      </c>
      <c r="Y17" s="15"/>
      <c r="Z17" s="15"/>
      <c r="AA17" s="15"/>
      <c r="AB17" s="18"/>
      <c r="AC17" s="52">
        <v>34.484999999999999</v>
      </c>
      <c r="AD17" s="38">
        <f t="shared" si="0"/>
        <v>100.00019999999999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2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7">
        <v>8201</v>
      </c>
      <c r="P18" s="15">
        <v>34.340000000000003</v>
      </c>
      <c r="Q18" s="16">
        <v>9.5399999999999991</v>
      </c>
      <c r="R18" s="17">
        <v>9090</v>
      </c>
      <c r="S18" s="15">
        <v>38.06</v>
      </c>
      <c r="T18" s="18">
        <v>10.57</v>
      </c>
      <c r="U18" s="19"/>
      <c r="V18" s="15"/>
      <c r="W18" s="18"/>
      <c r="X18" s="51" t="s">
        <v>56</v>
      </c>
      <c r="Y18" s="15"/>
      <c r="Z18" s="15"/>
      <c r="AA18" s="15"/>
      <c r="AB18" s="18"/>
      <c r="AC18" s="52">
        <v>34.296999999999997</v>
      </c>
      <c r="AD18" s="38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2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7">
        <v>8201</v>
      </c>
      <c r="P19" s="15">
        <v>34.340000000000003</v>
      </c>
      <c r="Q19" s="16">
        <v>9.5399999999999991</v>
      </c>
      <c r="R19" s="17">
        <v>9090</v>
      </c>
      <c r="S19" s="15">
        <v>38.06</v>
      </c>
      <c r="T19" s="18">
        <v>10.57</v>
      </c>
      <c r="U19" s="19"/>
      <c r="V19" s="15"/>
      <c r="W19" s="18"/>
      <c r="X19" s="51" t="s">
        <v>60</v>
      </c>
      <c r="Y19" s="15"/>
      <c r="Z19" s="15"/>
      <c r="AA19" s="15"/>
      <c r="AB19" s="18"/>
      <c r="AC19" s="52">
        <v>36.601999999999997</v>
      </c>
      <c r="AD19" s="38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2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7">
        <v>8201</v>
      </c>
      <c r="P20" s="15">
        <v>34.340000000000003</v>
      </c>
      <c r="Q20" s="16">
        <v>9.5399999999999991</v>
      </c>
      <c r="R20" s="17">
        <v>9090</v>
      </c>
      <c r="S20" s="15">
        <v>38.06</v>
      </c>
      <c r="T20" s="18">
        <v>10.57</v>
      </c>
      <c r="U20" s="19"/>
      <c r="V20" s="15"/>
      <c r="W20" s="18"/>
      <c r="X20" s="51" t="s">
        <v>61</v>
      </c>
      <c r="Y20" s="15"/>
      <c r="Z20" s="15"/>
      <c r="AA20" s="15"/>
      <c r="AB20" s="18"/>
      <c r="AC20" s="52">
        <v>30.503</v>
      </c>
      <c r="AD20" s="38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2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7">
        <v>8201</v>
      </c>
      <c r="P21" s="15">
        <v>34.340000000000003</v>
      </c>
      <c r="Q21" s="16">
        <v>9.5399999999999991</v>
      </c>
      <c r="R21" s="17">
        <v>9090</v>
      </c>
      <c r="S21" s="15">
        <v>38.06</v>
      </c>
      <c r="T21" s="18">
        <v>10.57</v>
      </c>
      <c r="U21" s="19"/>
      <c r="V21" s="15"/>
      <c r="W21" s="18"/>
      <c r="X21" s="51"/>
      <c r="Y21" s="15"/>
      <c r="Z21" s="15"/>
      <c r="AA21" s="15"/>
      <c r="AB21" s="18"/>
      <c r="AC21" s="52">
        <v>28.282</v>
      </c>
      <c r="AD21" s="38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2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7">
        <v>8201</v>
      </c>
      <c r="P22" s="15">
        <v>34.340000000000003</v>
      </c>
      <c r="Q22" s="16">
        <v>9.5399999999999991</v>
      </c>
      <c r="R22" s="17">
        <v>9090</v>
      </c>
      <c r="S22" s="15">
        <v>38.06</v>
      </c>
      <c r="T22" s="18">
        <v>10.57</v>
      </c>
      <c r="U22" s="19"/>
      <c r="V22" s="15"/>
      <c r="W22" s="18"/>
      <c r="X22" s="51"/>
      <c r="Y22" s="15"/>
      <c r="Z22" s="15"/>
      <c r="AA22" s="15"/>
      <c r="AB22" s="18"/>
      <c r="AC22" s="52">
        <v>25.981999999999999</v>
      </c>
      <c r="AD22" s="38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2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7">
        <v>8201</v>
      </c>
      <c r="P23" s="15">
        <v>34.340000000000003</v>
      </c>
      <c r="Q23" s="16">
        <v>9.5399999999999991</v>
      </c>
      <c r="R23" s="17">
        <v>9090</v>
      </c>
      <c r="S23" s="15">
        <v>38.06</v>
      </c>
      <c r="T23" s="18">
        <v>10.57</v>
      </c>
      <c r="U23" s="19"/>
      <c r="V23" s="15"/>
      <c r="W23" s="18"/>
      <c r="X23" s="51" t="s">
        <v>62</v>
      </c>
      <c r="Y23" s="15"/>
      <c r="Z23" s="15"/>
      <c r="AA23" s="15"/>
      <c r="AB23" s="18"/>
      <c r="AC23" s="52">
        <v>30.388000000000002</v>
      </c>
      <c r="AD23" s="38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2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7">
        <v>8201</v>
      </c>
      <c r="P24" s="15">
        <v>34.340000000000003</v>
      </c>
      <c r="Q24" s="16">
        <v>9.5399999999999991</v>
      </c>
      <c r="R24" s="17">
        <v>9090</v>
      </c>
      <c r="S24" s="15">
        <v>38.06</v>
      </c>
      <c r="T24" s="18">
        <v>10.57</v>
      </c>
      <c r="U24" s="19"/>
      <c r="V24" s="15"/>
      <c r="W24" s="18"/>
      <c r="X24" s="51" t="s">
        <v>63</v>
      </c>
      <c r="Y24" s="15"/>
      <c r="Z24" s="15"/>
      <c r="AA24" s="15"/>
      <c r="AB24" s="18"/>
      <c r="AC24" s="52">
        <v>45.171999999999997</v>
      </c>
      <c r="AD24" s="38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2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7">
        <v>8201</v>
      </c>
      <c r="P25" s="15">
        <v>34.340000000000003</v>
      </c>
      <c r="Q25" s="16">
        <v>9.5399999999999991</v>
      </c>
      <c r="R25" s="17">
        <v>9090</v>
      </c>
      <c r="S25" s="15">
        <v>38.06</v>
      </c>
      <c r="T25" s="18">
        <v>10.57</v>
      </c>
      <c r="U25" s="19"/>
      <c r="V25" s="15"/>
      <c r="W25" s="18"/>
      <c r="X25" s="51" t="s">
        <v>64</v>
      </c>
      <c r="Y25" s="15"/>
      <c r="Z25" s="15"/>
      <c r="AA25" s="15"/>
      <c r="AB25" s="18"/>
      <c r="AC25" s="52">
        <v>40.433999999999997</v>
      </c>
      <c r="AD25" s="38">
        <f t="shared" si="0"/>
        <v>0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2">
        <v>15</v>
      </c>
      <c r="B26" s="45">
        <v>94.026899999999998</v>
      </c>
      <c r="C26" s="45">
        <v>3.0108999999999999</v>
      </c>
      <c r="D26" s="45">
        <v>0.79620000000000002</v>
      </c>
      <c r="E26" s="45">
        <v>0.1051</v>
      </c>
      <c r="F26" s="45">
        <v>0.12970000000000001</v>
      </c>
      <c r="G26" s="45">
        <v>2.2000000000000001E-3</v>
      </c>
      <c r="H26" s="45">
        <v>3.1E-2</v>
      </c>
      <c r="I26" s="45">
        <v>2.3800000000000002E-2</v>
      </c>
      <c r="J26" s="45">
        <v>3.2099999999999997E-2</v>
      </c>
      <c r="K26" s="45">
        <v>5.1000000000000004E-3</v>
      </c>
      <c r="L26" s="45">
        <v>1.0524</v>
      </c>
      <c r="M26" s="45">
        <v>0.78459999999999996</v>
      </c>
      <c r="N26" s="46">
        <v>0.71609999999999996</v>
      </c>
      <c r="O26" s="47">
        <v>8192</v>
      </c>
      <c r="P26" s="48">
        <v>34.299999999999997</v>
      </c>
      <c r="Q26" s="50">
        <v>9.5299999999999994</v>
      </c>
      <c r="R26" s="47">
        <v>9081</v>
      </c>
      <c r="S26" s="48">
        <v>38.020000000000003</v>
      </c>
      <c r="T26" s="50">
        <v>10.56</v>
      </c>
      <c r="U26" s="51">
        <v>11778</v>
      </c>
      <c r="V26" s="48">
        <v>49.31</v>
      </c>
      <c r="W26" s="50">
        <v>13.7</v>
      </c>
      <c r="X26" s="51" t="s">
        <v>65</v>
      </c>
      <c r="Y26" s="15"/>
      <c r="Z26" s="15"/>
      <c r="AA26" s="15"/>
      <c r="AB26" s="18"/>
      <c r="AC26" s="52">
        <v>26.920999999999999</v>
      </c>
      <c r="AD26" s="38">
        <f t="shared" si="0"/>
        <v>100</v>
      </c>
      <c r="AE26" s="7" t="str">
        <f t="shared" si="1"/>
        <v>ОК</v>
      </c>
      <c r="AF26" s="4"/>
      <c r="AG26" s="4"/>
      <c r="AH26" s="4"/>
    </row>
    <row r="27" spans="1:34" ht="12" customHeight="1" x14ac:dyDescent="0.25">
      <c r="A27" s="12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7">
        <v>8192</v>
      </c>
      <c r="P27" s="15">
        <v>34.299999999999997</v>
      </c>
      <c r="Q27" s="18">
        <v>9.5299999999999994</v>
      </c>
      <c r="R27" s="17">
        <v>9081</v>
      </c>
      <c r="S27" s="15">
        <v>38.020000000000003</v>
      </c>
      <c r="T27" s="18">
        <v>10.56</v>
      </c>
      <c r="U27" s="19"/>
      <c r="V27" s="15"/>
      <c r="W27" s="18"/>
      <c r="X27" s="51" t="s">
        <v>66</v>
      </c>
      <c r="Y27" s="15"/>
      <c r="Z27" s="15"/>
      <c r="AA27" s="15"/>
      <c r="AB27" s="18"/>
      <c r="AC27" s="52">
        <v>42.48</v>
      </c>
      <c r="AD27" s="38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2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7">
        <v>8192</v>
      </c>
      <c r="P28" s="15">
        <v>34.299999999999997</v>
      </c>
      <c r="Q28" s="18">
        <v>9.5299999999999994</v>
      </c>
      <c r="R28" s="17">
        <v>9081</v>
      </c>
      <c r="S28" s="15">
        <v>38.020000000000003</v>
      </c>
      <c r="T28" s="18">
        <v>10.56</v>
      </c>
      <c r="U28" s="19"/>
      <c r="V28" s="15"/>
      <c r="W28" s="18"/>
      <c r="X28" s="51"/>
      <c r="Y28" s="15"/>
      <c r="Z28" s="15"/>
      <c r="AA28" s="15"/>
      <c r="AB28" s="18"/>
      <c r="AC28" s="52">
        <v>45.783999999999999</v>
      </c>
      <c r="AD28" s="38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2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7">
        <v>8192</v>
      </c>
      <c r="P29" s="15">
        <v>34.299999999999997</v>
      </c>
      <c r="Q29" s="18">
        <v>9.5299999999999994</v>
      </c>
      <c r="R29" s="17">
        <v>9081</v>
      </c>
      <c r="S29" s="15">
        <v>38.020000000000003</v>
      </c>
      <c r="T29" s="18">
        <v>10.56</v>
      </c>
      <c r="U29" s="19"/>
      <c r="V29" s="15"/>
      <c r="W29" s="18"/>
      <c r="X29" s="51"/>
      <c r="Y29" s="15"/>
      <c r="Z29" s="15"/>
      <c r="AA29" s="15"/>
      <c r="AB29" s="18"/>
      <c r="AC29" s="52">
        <v>43.04</v>
      </c>
      <c r="AD29" s="38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2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7">
        <v>8192</v>
      </c>
      <c r="P30" s="15">
        <v>34.299999999999997</v>
      </c>
      <c r="Q30" s="18">
        <v>9.5299999999999994</v>
      </c>
      <c r="R30" s="17">
        <v>9081</v>
      </c>
      <c r="S30" s="15">
        <v>38.020000000000003</v>
      </c>
      <c r="T30" s="18">
        <v>10.56</v>
      </c>
      <c r="U30" s="19"/>
      <c r="V30" s="15"/>
      <c r="W30" s="18"/>
      <c r="X30" s="51" t="s">
        <v>67</v>
      </c>
      <c r="Y30" s="15"/>
      <c r="Z30" s="15"/>
      <c r="AA30" s="15"/>
      <c r="AB30" s="18"/>
      <c r="AC30" s="52">
        <v>43.777999999999999</v>
      </c>
      <c r="AD30" s="38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2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7">
        <v>8192</v>
      </c>
      <c r="P31" s="15">
        <v>34.299999999999997</v>
      </c>
      <c r="Q31" s="18">
        <v>9.5299999999999994</v>
      </c>
      <c r="R31" s="17">
        <v>9081</v>
      </c>
      <c r="S31" s="15">
        <v>38.020000000000003</v>
      </c>
      <c r="T31" s="18">
        <v>10.56</v>
      </c>
      <c r="U31" s="19"/>
      <c r="V31" s="15"/>
      <c r="W31" s="18"/>
      <c r="X31" s="51" t="s">
        <v>68</v>
      </c>
      <c r="Y31" s="15"/>
      <c r="Z31" s="15"/>
      <c r="AA31" s="15"/>
      <c r="AB31" s="18"/>
      <c r="AC31" s="52">
        <v>35.210999999999999</v>
      </c>
      <c r="AD31" s="38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2">
        <v>21</v>
      </c>
      <c r="B32" s="45">
        <v>93.889300000000006</v>
      </c>
      <c r="C32" s="45">
        <v>3.2031999999999998</v>
      </c>
      <c r="D32" s="45">
        <v>0.90880000000000005</v>
      </c>
      <c r="E32" s="45">
        <v>0.1285</v>
      </c>
      <c r="F32" s="45">
        <v>0.1482</v>
      </c>
      <c r="G32" s="45">
        <v>2.0999999999999999E-3</v>
      </c>
      <c r="H32" s="45">
        <v>3.6900000000000002E-2</v>
      </c>
      <c r="I32" s="45">
        <v>2.8500000000000001E-2</v>
      </c>
      <c r="J32" s="45">
        <v>3.2500000000000001E-2</v>
      </c>
      <c r="K32" s="45">
        <v>6.8999999999999999E-3</v>
      </c>
      <c r="L32" s="45">
        <v>0.94930000000000003</v>
      </c>
      <c r="M32" s="45">
        <v>0.66569999999999996</v>
      </c>
      <c r="N32" s="46">
        <v>0.71760000000000002</v>
      </c>
      <c r="O32" s="47">
        <v>8246</v>
      </c>
      <c r="P32" s="48">
        <v>34.53</v>
      </c>
      <c r="Q32" s="50">
        <v>9.59</v>
      </c>
      <c r="R32" s="47">
        <v>9140</v>
      </c>
      <c r="S32" s="48">
        <v>38.270000000000003</v>
      </c>
      <c r="T32" s="50">
        <v>10.63</v>
      </c>
      <c r="U32" s="51">
        <v>11840</v>
      </c>
      <c r="V32" s="48">
        <v>49.58</v>
      </c>
      <c r="W32" s="50">
        <v>13.77</v>
      </c>
      <c r="X32" s="51" t="s">
        <v>69</v>
      </c>
      <c r="Y32" s="15"/>
      <c r="Z32" s="15"/>
      <c r="AA32" s="15"/>
      <c r="AB32" s="18"/>
      <c r="AC32" s="52">
        <v>43.63</v>
      </c>
      <c r="AD32" s="38">
        <f t="shared" si="0"/>
        <v>99.999899999999997</v>
      </c>
      <c r="AE32" s="7" t="str">
        <f t="shared" si="1"/>
        <v xml:space="preserve"> </v>
      </c>
      <c r="AF32" s="4"/>
      <c r="AG32" s="4"/>
      <c r="AH32" s="4"/>
    </row>
    <row r="33" spans="1:34" ht="12" customHeight="1" x14ac:dyDescent="0.25">
      <c r="A33" s="12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7">
        <v>8246</v>
      </c>
      <c r="P33" s="15">
        <v>34.53</v>
      </c>
      <c r="Q33" s="18">
        <v>9.59</v>
      </c>
      <c r="R33" s="17">
        <v>9140</v>
      </c>
      <c r="S33" s="15">
        <v>38.270000000000003</v>
      </c>
      <c r="T33" s="18">
        <v>10.63</v>
      </c>
      <c r="U33" s="19"/>
      <c r="V33" s="15"/>
      <c r="W33" s="18"/>
      <c r="X33" s="51" t="s">
        <v>72</v>
      </c>
      <c r="Y33" s="15"/>
      <c r="Z33" s="15"/>
      <c r="AA33" s="15"/>
      <c r="AB33" s="18"/>
      <c r="AC33" s="52">
        <v>43.807000000000002</v>
      </c>
      <c r="AD33" s="38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2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7">
        <v>8246</v>
      </c>
      <c r="P34" s="15">
        <v>34.53</v>
      </c>
      <c r="Q34" s="18">
        <v>9.59</v>
      </c>
      <c r="R34" s="17">
        <v>9140</v>
      </c>
      <c r="S34" s="15">
        <v>38.270000000000003</v>
      </c>
      <c r="T34" s="18">
        <v>10.63</v>
      </c>
      <c r="U34" s="19"/>
      <c r="V34" s="15"/>
      <c r="W34" s="18"/>
      <c r="X34" s="51" t="s">
        <v>67</v>
      </c>
      <c r="Y34" s="15"/>
      <c r="Z34" s="15"/>
      <c r="AA34" s="15"/>
      <c r="AB34" s="18"/>
      <c r="AC34" s="52">
        <v>45.16</v>
      </c>
      <c r="AD34" s="38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2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7">
        <v>8246</v>
      </c>
      <c r="P35" s="15">
        <v>34.53</v>
      </c>
      <c r="Q35" s="18">
        <v>9.59</v>
      </c>
      <c r="R35" s="17">
        <v>9140</v>
      </c>
      <c r="S35" s="15">
        <v>38.270000000000003</v>
      </c>
      <c r="T35" s="18">
        <v>10.63</v>
      </c>
      <c r="U35" s="19"/>
      <c r="V35" s="15"/>
      <c r="W35" s="18"/>
      <c r="X35" s="51"/>
      <c r="Y35" s="15"/>
      <c r="Z35" s="15"/>
      <c r="AA35" s="15"/>
      <c r="AB35" s="18"/>
      <c r="AC35" s="52">
        <v>42.057000000000002</v>
      </c>
      <c r="AD35" s="38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2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7">
        <v>8246</v>
      </c>
      <c r="P36" s="15">
        <v>34.53</v>
      </c>
      <c r="Q36" s="18">
        <v>9.59</v>
      </c>
      <c r="R36" s="17">
        <v>9140</v>
      </c>
      <c r="S36" s="15">
        <v>38.270000000000003</v>
      </c>
      <c r="T36" s="18">
        <v>10.63</v>
      </c>
      <c r="U36" s="19"/>
      <c r="V36" s="15"/>
      <c r="W36" s="18"/>
      <c r="X36" s="51"/>
      <c r="Y36" s="15"/>
      <c r="Z36" s="15"/>
      <c r="AA36" s="15"/>
      <c r="AB36" s="18"/>
      <c r="AC36" s="52">
        <v>43.789000000000001</v>
      </c>
      <c r="AD36" s="38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2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7">
        <v>8246</v>
      </c>
      <c r="P37" s="15">
        <v>34.53</v>
      </c>
      <c r="Q37" s="18">
        <v>9.59</v>
      </c>
      <c r="R37" s="17">
        <v>9140</v>
      </c>
      <c r="S37" s="15">
        <v>38.270000000000003</v>
      </c>
      <c r="T37" s="18">
        <v>10.63</v>
      </c>
      <c r="U37" s="19"/>
      <c r="V37" s="15"/>
      <c r="W37" s="18"/>
      <c r="X37" s="51" t="s">
        <v>67</v>
      </c>
      <c r="Y37" s="15"/>
      <c r="Z37" s="15"/>
      <c r="AA37" s="15"/>
      <c r="AB37" s="18"/>
      <c r="AC37" s="52">
        <f>[1]GAZ!AB55</f>
        <v>40.655000000000001</v>
      </c>
      <c r="AD37" s="38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2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/>
      <c r="O38" s="17">
        <v>8246</v>
      </c>
      <c r="P38" s="15">
        <v>34.53</v>
      </c>
      <c r="Q38" s="18">
        <v>9.59</v>
      </c>
      <c r="R38" s="17">
        <v>9140</v>
      </c>
      <c r="S38" s="15">
        <v>38.270000000000003</v>
      </c>
      <c r="T38" s="18">
        <v>10.63</v>
      </c>
      <c r="U38" s="19"/>
      <c r="V38" s="15"/>
      <c r="W38" s="18"/>
      <c r="X38" s="51" t="s">
        <v>73</v>
      </c>
      <c r="Y38" s="15"/>
      <c r="Z38" s="15"/>
      <c r="AA38" s="15"/>
      <c r="AB38" s="18"/>
      <c r="AC38" s="52">
        <f>[1]GAZ!AC55</f>
        <v>37.420999999999999</v>
      </c>
      <c r="AD38" s="38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2">
        <v>28</v>
      </c>
      <c r="B39" s="45">
        <v>93.105199999999996</v>
      </c>
      <c r="C39" s="45">
        <v>3.5396999999999998</v>
      </c>
      <c r="D39" s="45">
        <v>0.94489999999999996</v>
      </c>
      <c r="E39" s="45">
        <v>0.1255</v>
      </c>
      <c r="F39" s="45">
        <v>0.15479999999999999</v>
      </c>
      <c r="G39" s="45">
        <v>2.3E-3</v>
      </c>
      <c r="H39" s="45">
        <v>3.9100000000000003E-2</v>
      </c>
      <c r="I39" s="45">
        <v>2.76E-2</v>
      </c>
      <c r="J39" s="45">
        <v>3.1600000000000003E-2</v>
      </c>
      <c r="K39" s="45">
        <v>7.4999999999999997E-3</v>
      </c>
      <c r="L39" s="45">
        <v>1.1052</v>
      </c>
      <c r="M39" s="45">
        <v>0.91649999999999998</v>
      </c>
      <c r="N39" s="46">
        <v>0.7238</v>
      </c>
      <c r="O39" s="47">
        <v>8240</v>
      </c>
      <c r="P39" s="48">
        <v>34.5</v>
      </c>
      <c r="Q39" s="50">
        <v>9.58</v>
      </c>
      <c r="R39" s="47">
        <v>9131</v>
      </c>
      <c r="S39" s="48">
        <v>38.229999999999997</v>
      </c>
      <c r="T39" s="50">
        <v>10.62</v>
      </c>
      <c r="U39" s="51">
        <v>11780</v>
      </c>
      <c r="V39" s="48">
        <v>49.32</v>
      </c>
      <c r="W39" s="50">
        <v>13.7</v>
      </c>
      <c r="X39" s="51" t="s">
        <v>73</v>
      </c>
      <c r="Y39" s="15"/>
      <c r="Z39" s="15" t="s">
        <v>71</v>
      </c>
      <c r="AA39" s="15" t="s">
        <v>71</v>
      </c>
      <c r="AB39" s="15" t="s">
        <v>71</v>
      </c>
      <c r="AC39" s="52">
        <f>[1]GAZ!AD55</f>
        <v>32.994</v>
      </c>
      <c r="AD39" s="38">
        <f t="shared" si="0"/>
        <v>99.999899999999997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2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/>
      <c r="O40" s="17">
        <v>8240</v>
      </c>
      <c r="P40" s="15">
        <v>34.5</v>
      </c>
      <c r="Q40" s="18">
        <v>9.58</v>
      </c>
      <c r="R40" s="17">
        <v>9131</v>
      </c>
      <c r="S40" s="15">
        <v>38.229999999999997</v>
      </c>
      <c r="T40" s="18">
        <v>10.62</v>
      </c>
      <c r="U40" s="19"/>
      <c r="V40" s="15"/>
      <c r="W40" s="18"/>
      <c r="X40" s="51" t="s">
        <v>74</v>
      </c>
      <c r="Y40" s="15"/>
      <c r="Z40" s="15"/>
      <c r="AA40" s="15"/>
      <c r="AB40" s="18"/>
      <c r="AC40" s="52">
        <f>[1]GAZ!AE55</f>
        <v>30.568999999999999</v>
      </c>
      <c r="AD40" s="38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2">
        <v>30</v>
      </c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1"/>
      <c r="N41" s="12"/>
      <c r="O41" s="17">
        <v>8240</v>
      </c>
      <c r="P41" s="15">
        <v>34.5</v>
      </c>
      <c r="Q41" s="18">
        <v>9.58</v>
      </c>
      <c r="R41" s="17">
        <v>9131</v>
      </c>
      <c r="S41" s="15">
        <v>38.229999999999997</v>
      </c>
      <c r="T41" s="18">
        <v>10.62</v>
      </c>
      <c r="U41" s="19"/>
      <c r="V41" s="15"/>
      <c r="W41" s="18"/>
      <c r="X41" s="51" t="s">
        <v>75</v>
      </c>
      <c r="Y41" s="15"/>
      <c r="Z41" s="43"/>
      <c r="AA41" s="43"/>
      <c r="AB41" s="43"/>
      <c r="AC41" s="52">
        <f>[1]GAZ!AF55</f>
        <v>30.582000000000001</v>
      </c>
      <c r="AD41" s="38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2">
        <v>31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2"/>
      <c r="O42" s="17">
        <v>8240</v>
      </c>
      <c r="P42" s="15">
        <v>34.5</v>
      </c>
      <c r="Q42" s="18">
        <v>9.58</v>
      </c>
      <c r="R42" s="17">
        <v>9131</v>
      </c>
      <c r="S42" s="15">
        <v>38.229999999999997</v>
      </c>
      <c r="T42" s="18">
        <v>10.62</v>
      </c>
      <c r="U42" s="28"/>
      <c r="V42" s="26"/>
      <c r="W42" s="27"/>
      <c r="X42" s="55"/>
      <c r="Y42" s="26"/>
      <c r="Z42" s="26"/>
      <c r="AA42" s="26"/>
      <c r="AB42" s="27"/>
      <c r="AC42" s="53">
        <v>31.024999999999999</v>
      </c>
      <c r="AD42" s="38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94" t="s">
        <v>9</v>
      </c>
      <c r="B43" s="94"/>
      <c r="C43" s="94"/>
      <c r="D43" s="94"/>
      <c r="E43" s="94"/>
      <c r="F43" s="94"/>
      <c r="G43" s="94"/>
      <c r="H43" s="95"/>
      <c r="I43" s="92" t="s">
        <v>7</v>
      </c>
      <c r="J43" s="93"/>
      <c r="K43" s="29">
        <v>0</v>
      </c>
      <c r="L43" s="90" t="s">
        <v>8</v>
      </c>
      <c r="M43" s="91"/>
      <c r="N43" s="30">
        <v>0</v>
      </c>
      <c r="O43" s="83">
        <f>SUMPRODUCT(O12:O42,AC12:AC42)/SUM(AC12:AC42)</f>
        <v>8214.7593738055166</v>
      </c>
      <c r="P43" s="79">
        <f>SUMPRODUCT(P12:P42,AC12:AC42)/SUM(AC12:AC42)</f>
        <v>34.396074658526445</v>
      </c>
      <c r="Q43" s="79">
        <f>SUMPRODUCT(Q12:Q42,AC12:AC42)/SUM(AC12:AC42)</f>
        <v>9.5539325801038313</v>
      </c>
      <c r="R43" s="79">
        <f>SUMPRODUCT(R12:R42,AC12:AC42)/SUM(AC12:AC42)</f>
        <v>9104.5486669885813</v>
      </c>
      <c r="S43" s="79">
        <f>SUMPRODUCT(S12:S42,AC12:AC42)/SUM(AC12:AC42)</f>
        <v>38.120933765650221</v>
      </c>
      <c r="T43" s="81">
        <f>SUMPRODUCT(T12:T42,AC12:AC42)/SUM(AC12:AC42)</f>
        <v>10.587655081032935</v>
      </c>
      <c r="U43" s="31"/>
      <c r="V43" s="32"/>
      <c r="W43" s="32"/>
      <c r="X43" s="32"/>
      <c r="Y43" s="32"/>
      <c r="Z43" s="32"/>
      <c r="AA43" s="54" t="s">
        <v>58</v>
      </c>
      <c r="AB43" s="32"/>
      <c r="AC43" s="54">
        <v>1141.3920000000001</v>
      </c>
      <c r="AD43" s="38"/>
      <c r="AE43" s="7"/>
      <c r="AF43" s="4"/>
      <c r="AG43" s="4"/>
      <c r="AH43" s="4"/>
    </row>
    <row r="44" spans="1:34" ht="15" customHeight="1" thickBot="1" x14ac:dyDescent="0.3">
      <c r="A44" s="39"/>
      <c r="B44" s="33"/>
      <c r="C44" s="33"/>
      <c r="D44" s="33"/>
      <c r="E44" s="33"/>
      <c r="F44" s="33"/>
      <c r="G44" s="33"/>
      <c r="H44" s="85" t="s">
        <v>3</v>
      </c>
      <c r="I44" s="86"/>
      <c r="J44" s="86"/>
      <c r="K44" s="86"/>
      <c r="L44" s="86"/>
      <c r="M44" s="86"/>
      <c r="N44" s="87"/>
      <c r="O44" s="84"/>
      <c r="P44" s="80"/>
      <c r="Q44" s="80"/>
      <c r="R44" s="80"/>
      <c r="S44" s="80"/>
      <c r="T44" s="82"/>
      <c r="U44" s="31"/>
      <c r="V44" s="33"/>
      <c r="W44" s="33"/>
      <c r="X44" s="33"/>
      <c r="Y44" s="33"/>
      <c r="Z44" s="33"/>
      <c r="AA44" s="33"/>
      <c r="AB44" s="33"/>
      <c r="AC44" s="34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2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2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2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2017-01-04T07:28:38Z</cp:lastPrinted>
  <dcterms:created xsi:type="dcterms:W3CDTF">2016-10-07T07:24:19Z</dcterms:created>
  <dcterms:modified xsi:type="dcterms:W3CDTF">2017-01-04T07:28:46Z</dcterms:modified>
</cp:coreProperties>
</file>