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<sst xmlns="http://schemas.openxmlformats.org/spreadsheetml/2006/main" count="69" uniqueCount="64">
  <si>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</si>
  <si>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</si>
  <si>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</si>
  <si>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</si>
  <si>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</si>
  <si>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</si>
  <si>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</si>
  <si>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</si>
  <si>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</si>
  <si>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</si>
  <si>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</si>
  <si>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</si>
  <si>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</si>
  <si>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</si>
  <si>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</si>
  <si>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</si>
  <si>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</si>
  <si>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</si>
  <si>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</si>
  <si>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</si>
  <si>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</si>
  <si>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</si>
  <si>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</si>
  <si>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</si>
  <si>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</si>
  <si>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</si>
  <si>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</si>
  <si>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</si>
  <si>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</si>
  <si>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</si>
  <si>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</si>
  <si>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</si>
  <si>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</si>
  <si>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</si>
  <si>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</si>
  <si>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</si>
  <si>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</si>
  <si>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</si>
  <si>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</si>
  <si>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</si>
  <si>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</si>
  <si>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</si>
  <si>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"Львівтрансгаз"</t>
  </si>
  <si>
    <t xml:space="preserve">ПАСПОРТ 16-1 ФІЗИКО-ХІМІЧНИХ ПОКАЗНИКІВ ПРИРОДНОГО ГАЗУ </t>
  </si>
  <si>
    <t>Оженіно,Гоща,Здолбунів,Корнин,Рівне-1,Котів,Любомирка,Костопіль,Березно,Малинськ,Степань,Катеринівка,Сарни,Тинне,</t>
  </si>
  <si>
    <t>Радивилів,Пляшівка,Козин,Стовпець,Демидівка,Млинів,Ярославиці,Дубно,Варковичі,Грушвиця,Урвенна,Мізоч,Остріг,</t>
  </si>
  <si>
    <t xml:space="preserve">  Рівненське  ЛВУМГ</t>
  </si>
  <si>
    <t>Начальник Рівненського ЛВУМГ</t>
  </si>
  <si>
    <t xml:space="preserve">     Підрозділу підприємства, якому підпорядкована лабораторія</t>
  </si>
  <si>
    <t xml:space="preserve">    Лабораторія, де здійснювались аналізи газу</t>
  </si>
  <si>
    <t>Начальник служби газовимірювань та метрології</t>
  </si>
  <si>
    <t xml:space="preserve">    Метрологічна служба, яка вимірює обсяги газу</t>
  </si>
  <si>
    <t>Шевчук М.О.</t>
  </si>
  <si>
    <t>Кузьмін А.Б.</t>
  </si>
  <si>
    <t xml:space="preserve">Хімік ВХАЛ </t>
  </si>
  <si>
    <t>___________________________</t>
  </si>
  <si>
    <r>
      <t xml:space="preserve">Свідоцтво </t>
    </r>
    <r>
      <rPr>
        <b/>
        <sz val="11"/>
        <rFont val="Arial"/>
        <family val="2"/>
        <charset val="204"/>
      </rPr>
      <t>№ РТ 0031/2015</t>
    </r>
    <r>
      <rPr>
        <sz val="11"/>
        <rFont val="Arial"/>
        <family val="2"/>
        <charset val="204"/>
      </rPr>
      <t xml:space="preserve"> чинне до </t>
    </r>
    <r>
      <rPr>
        <b/>
        <sz val="11"/>
        <rFont val="Arial"/>
        <family val="2"/>
        <charset val="204"/>
      </rPr>
      <t xml:space="preserve"> 22.04.2020 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</si>
  <si>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Рівненським 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>АГНКС ТОВ "Ареті-Хмельницький",ТОВ "СВ Трансгаз",ТОВ "СтейтОіл",</t>
    </r>
  </si>
  <si>
    <t>АГНКС Дубно,АГНКС Рівне,ПАТ "Рівнегаз",ПАТ "Волинь-Цемент" Рівненської області  по ГВС (ПВВГ, СВГ, ГРС):</t>
  </si>
  <si>
    <r>
      <t xml:space="preserve">                                  </t>
    </r>
    <r>
      <rPr>
        <b/>
        <sz val="11"/>
        <color theme="1"/>
        <rFont val="Times New Roman"/>
        <family val="1"/>
        <charset val="204"/>
      </rPr>
      <t xml:space="preserve"> Азот,Деражне</t>
    </r>
    <r>
      <rPr>
        <sz val="11"/>
        <color theme="1"/>
        <rFont val="Times New Roman"/>
        <family val="1"/>
        <charset val="204"/>
      </rPr>
      <t xml:space="preserve"> газопроводу </t>
    </r>
    <r>
      <rPr>
        <b/>
        <sz val="11"/>
        <color theme="1"/>
        <rFont val="Times New Roman"/>
        <family val="1"/>
        <charset val="204"/>
      </rPr>
      <t>"КАМ'ЯНКА-БУЗЬКА - РІВНЕ"</t>
    </r>
  </si>
  <si>
    <t>за період з 01.11.2016р. по 30.11.2016р.</t>
  </si>
  <si>
    <t>Маршрут № 204</t>
  </si>
  <si>
    <t>Всього</t>
  </si>
  <si>
    <t xml:space="preserve">         Олійник І.Я.               __________________________            _____01.12.2016____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</si>
</sst>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1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/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166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Fill="1" applyBorder="1"/>
    <xf numFmtId="0" fontId="5" fillId="0" borderId="35" xfId="0" applyFont="1" applyBorder="1" applyAlignment="1" applyProtection="1">
      <alignment vertical="center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Alignment="1">
      <alignment horizontal="left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0" zoomScale="90" zoomScaleNormal="100" zoomScaleSheetLayoutView="90" workbookViewId="0">
      <selection activeCell="Z41" sqref="Z41"/>
    </sheetView>
  </sheetViews>
  <sheetFormatPr defaultRowHeight="15" x14ac:dyDescent="0.25"/>
  <cols>
    <col min="1" max="1" width="4.85546875" style="1" customWidth="1"/>
    <col min="2" max="2" width="8.42578125" style="1" customWidth="1"/>
    <col min="3" max="3" width="6.5703125" style="1" customWidth="1"/>
    <col min="4" max="4" width="7" style="1" customWidth="1"/>
    <col min="5" max="5" width="6.42578125" style="1" customWidth="1"/>
    <col min="6" max="7" width="6.7109375" style="1" customWidth="1"/>
    <col min="8" max="8" width="6.85546875" style="1" customWidth="1"/>
    <col min="9" max="10" width="6.7109375" style="1" customWidth="1"/>
    <col min="11" max="11" width="7" style="1" customWidth="1"/>
    <col min="12" max="12" width="6.7109375" style="1" customWidth="1"/>
    <col min="13" max="13" width="6.85546875" style="1" customWidth="1"/>
    <col min="14" max="14" width="7.140625" style="1" customWidth="1"/>
    <col min="15" max="15" width="7.7109375" style="1" customWidth="1"/>
    <col min="16" max="16" width="6.140625" style="1" customWidth="1"/>
    <col min="17" max="17" width="6.5703125" style="1" customWidth="1"/>
    <col min="18" max="18" width="8" style="1" customWidth="1"/>
    <col min="19" max="19" width="6.28515625" style="1" customWidth="1"/>
    <col min="20" max="20" width="7" style="1" customWidth="1"/>
    <col min="21" max="21" width="9" style="1" customWidth="1"/>
    <col min="22" max="22" width="6.28515625" style="1" customWidth="1"/>
    <col min="23" max="23" width="7.5703125" style="1" customWidth="1"/>
    <col min="24" max="24" width="6.140625" style="1" customWidth="1"/>
    <col min="25" max="25" width="6" style="1" customWidth="1"/>
    <col min="26" max="26" width="7" style="1" customWidth="1"/>
    <col min="27" max="27" width="6.85546875" style="1" customWidth="1"/>
    <col min="28" max="28" width="7" style="1" customWidth="1"/>
    <col min="29" max="29" width="12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4" t="s">
        <v>17</v>
      </c>
      <c r="B1" s="2"/>
      <c r="C1" s="2"/>
      <c r="D1" s="2"/>
      <c r="E1" s="11"/>
      <c r="F1" s="11"/>
      <c r="G1" s="11"/>
      <c r="H1" s="11"/>
      <c r="I1" s="11"/>
      <c r="M1" s="93" t="s">
        <v>43</v>
      </c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AB1" s="97" t="s">
        <v>61</v>
      </c>
      <c r="AC1" s="97"/>
    </row>
    <row r="2" spans="1:34" x14ac:dyDescent="0.25">
      <c r="A2" s="88" t="s">
        <v>42</v>
      </c>
      <c r="B2" s="88"/>
      <c r="C2" s="88"/>
      <c r="D2" s="88"/>
      <c r="E2" s="88"/>
      <c r="F2" s="88"/>
      <c r="G2" s="88"/>
      <c r="H2" s="2"/>
      <c r="I2" s="2"/>
      <c r="J2" s="2"/>
      <c r="K2" s="89" t="s">
        <v>57</v>
      </c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34" ht="13.5" customHeight="1" x14ac:dyDescent="0.25">
      <c r="A3" s="88" t="s">
        <v>46</v>
      </c>
      <c r="B3" s="88"/>
      <c r="C3" s="88"/>
      <c r="D3" s="88"/>
      <c r="E3" s="88"/>
      <c r="F3" s="88"/>
      <c r="G3" s="88"/>
      <c r="H3" s="2"/>
      <c r="I3" s="2"/>
      <c r="J3" s="2"/>
      <c r="K3" s="93" t="s">
        <v>58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34" x14ac:dyDescent="0.25">
      <c r="A4" s="35" t="s">
        <v>18</v>
      </c>
      <c r="B4" s="11"/>
      <c r="C4" s="11"/>
      <c r="D4" s="11"/>
      <c r="E4" s="11"/>
      <c r="F4" s="11"/>
      <c r="G4" s="2"/>
      <c r="H4" s="2"/>
      <c r="I4" s="2"/>
      <c r="K4" s="100" t="s">
        <v>45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1"/>
    </row>
    <row r="5" spans="1:34" x14ac:dyDescent="0.25">
      <c r="A5" s="99" t="s">
        <v>56</v>
      </c>
      <c r="B5" s="99"/>
      <c r="C5" s="99"/>
      <c r="D5" s="99"/>
      <c r="E5" s="99"/>
      <c r="F5" s="99"/>
      <c r="G5" s="99"/>
      <c r="H5" s="99"/>
      <c r="I5" s="99"/>
      <c r="K5" s="93" t="s">
        <v>44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</row>
    <row r="6" spans="1:34" ht="16.5" customHeight="1" thickBot="1" x14ac:dyDescent="0.3">
      <c r="K6" s="30" t="s">
        <v>59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40" t="s">
        <v>60</v>
      </c>
      <c r="X6" s="30"/>
      <c r="Y6" s="30"/>
      <c r="Z6" s="30"/>
      <c r="AA6" s="30"/>
      <c r="AB6" s="30"/>
    </row>
    <row r="7" spans="1:34" ht="26.25" customHeight="1" thickBot="1" x14ac:dyDescent="0.3">
      <c r="A7" s="86" t="s">
        <v>0</v>
      </c>
      <c r="B7" s="90" t="s">
        <v>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01"/>
      <c r="N7" s="90" t="s">
        <v>27</v>
      </c>
      <c r="O7" s="91"/>
      <c r="P7" s="91"/>
      <c r="Q7" s="91"/>
      <c r="R7" s="91"/>
      <c r="S7" s="91"/>
      <c r="T7" s="91"/>
      <c r="U7" s="91"/>
      <c r="V7" s="91"/>
      <c r="W7" s="92"/>
      <c r="X7" s="82" t="s">
        <v>22</v>
      </c>
      <c r="Y7" s="74" t="s">
        <v>2</v>
      </c>
      <c r="Z7" s="95" t="s">
        <v>14</v>
      </c>
      <c r="AA7" s="95" t="s">
        <v>15</v>
      </c>
      <c r="AB7" s="72" t="s">
        <v>16</v>
      </c>
      <c r="AC7" s="86" t="s">
        <v>13</v>
      </c>
    </row>
    <row r="8" spans="1:34" ht="16.5" customHeight="1" thickBot="1" x14ac:dyDescent="0.3">
      <c r="A8" s="94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109" t="s">
        <v>23</v>
      </c>
      <c r="O8" s="16" t="s">
        <v>25</v>
      </c>
      <c r="P8" s="16"/>
      <c r="Q8" s="16"/>
      <c r="R8" s="16"/>
      <c r="S8" s="16"/>
      <c r="T8" s="16"/>
      <c r="U8" s="16"/>
      <c r="V8" s="16" t="s">
        <v>26</v>
      </c>
      <c r="W8" s="19"/>
      <c r="X8" s="83"/>
      <c r="Y8" s="75"/>
      <c r="Z8" s="96"/>
      <c r="AA8" s="96"/>
      <c r="AB8" s="73"/>
      <c r="AC8" s="87"/>
    </row>
    <row r="9" spans="1:34" ht="15" customHeight="1" x14ac:dyDescent="0.25">
      <c r="A9" s="94"/>
      <c r="B9" s="64" t="s">
        <v>30</v>
      </c>
      <c r="C9" s="53" t="s">
        <v>31</v>
      </c>
      <c r="D9" s="53" t="s">
        <v>32</v>
      </c>
      <c r="E9" s="53" t="s">
        <v>37</v>
      </c>
      <c r="F9" s="53" t="s">
        <v>38</v>
      </c>
      <c r="G9" s="53" t="s">
        <v>35</v>
      </c>
      <c r="H9" s="53" t="s">
        <v>39</v>
      </c>
      <c r="I9" s="53" t="s">
        <v>36</v>
      </c>
      <c r="J9" s="53" t="s">
        <v>34</v>
      </c>
      <c r="K9" s="53" t="s">
        <v>33</v>
      </c>
      <c r="L9" s="53" t="s">
        <v>40</v>
      </c>
      <c r="M9" s="62" t="s">
        <v>41</v>
      </c>
      <c r="N9" s="110"/>
      <c r="O9" s="105" t="s">
        <v>28</v>
      </c>
      <c r="P9" s="107" t="s">
        <v>7</v>
      </c>
      <c r="Q9" s="72" t="s">
        <v>8</v>
      </c>
      <c r="R9" s="64" t="s">
        <v>29</v>
      </c>
      <c r="S9" s="53" t="s">
        <v>9</v>
      </c>
      <c r="T9" s="62" t="s">
        <v>10</v>
      </c>
      <c r="U9" s="84" t="s">
        <v>24</v>
      </c>
      <c r="V9" s="53" t="s">
        <v>11</v>
      </c>
      <c r="W9" s="62" t="s">
        <v>12</v>
      </c>
      <c r="X9" s="83"/>
      <c r="Y9" s="75"/>
      <c r="Z9" s="96"/>
      <c r="AA9" s="96"/>
      <c r="AB9" s="73"/>
      <c r="AC9" s="87"/>
    </row>
    <row r="10" spans="1:34" ht="92.25" customHeight="1" x14ac:dyDescent="0.25">
      <c r="A10" s="94"/>
      <c r="B10" s="6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63"/>
      <c r="N10" s="111"/>
      <c r="O10" s="106"/>
      <c r="P10" s="108"/>
      <c r="Q10" s="73"/>
      <c r="R10" s="65"/>
      <c r="S10" s="54"/>
      <c r="T10" s="63"/>
      <c r="U10" s="85"/>
      <c r="V10" s="54"/>
      <c r="W10" s="63"/>
      <c r="X10" s="83"/>
      <c r="Y10" s="75"/>
      <c r="Z10" s="96"/>
      <c r="AA10" s="96"/>
      <c r="AB10" s="73"/>
      <c r="AC10" s="87"/>
    </row>
    <row r="11" spans="1:34" x14ac:dyDescent="0.25">
      <c r="A11" s="21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0"/>
      <c r="O11" s="41">
        <v>8192.92</v>
      </c>
      <c r="P11" s="10">
        <v>34.299999999999997</v>
      </c>
      <c r="Q11" s="42">
        <v>9.5280000000000005</v>
      </c>
      <c r="R11" s="41">
        <v>9071.23</v>
      </c>
      <c r="S11" s="10">
        <v>37.979999999999997</v>
      </c>
      <c r="T11" s="42">
        <v>10.55</v>
      </c>
      <c r="U11" s="43"/>
      <c r="V11" s="14"/>
      <c r="W11" s="42"/>
      <c r="X11" s="17"/>
      <c r="Y11" s="14"/>
      <c r="Z11" s="14"/>
      <c r="AA11" s="14"/>
      <c r="AB11" s="33"/>
      <c r="AC11" s="39">
        <v>3295.616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1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1"/>
      <c r="O12" s="41">
        <v>8192.92</v>
      </c>
      <c r="P12" s="10">
        <v>34.299999999999997</v>
      </c>
      <c r="Q12" s="42">
        <v>9.5280000000000005</v>
      </c>
      <c r="R12" s="41">
        <v>9071.23</v>
      </c>
      <c r="S12" s="10">
        <v>37.979999999999997</v>
      </c>
      <c r="T12" s="42">
        <v>10.55</v>
      </c>
      <c r="U12" s="43"/>
      <c r="V12" s="14"/>
      <c r="W12" s="42"/>
      <c r="X12" s="17"/>
      <c r="Y12" s="14"/>
      <c r="Z12" s="14"/>
      <c r="AA12" s="14"/>
      <c r="AB12" s="33"/>
      <c r="AC12" s="39">
        <v>2462.462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1">
        <v>3</v>
      </c>
      <c r="B13" s="9">
        <v>95.283100000000005</v>
      </c>
      <c r="C13" s="9">
        <v>2.4605999999999999</v>
      </c>
      <c r="D13" s="9">
        <v>0.68069999999999997</v>
      </c>
      <c r="E13" s="9">
        <v>0.1024</v>
      </c>
      <c r="F13" s="9">
        <v>0.1055</v>
      </c>
      <c r="G13" s="9">
        <v>1.9E-3</v>
      </c>
      <c r="H13" s="9">
        <v>2.2499999999999999E-2</v>
      </c>
      <c r="I13" s="9">
        <v>2.1299999999999999E-2</v>
      </c>
      <c r="J13" s="9">
        <v>1.14E-2</v>
      </c>
      <c r="K13" s="9">
        <v>5.0000000000000001E-3</v>
      </c>
      <c r="L13" s="9">
        <v>0.83679999999999999</v>
      </c>
      <c r="M13" s="9">
        <v>0.46870000000000001</v>
      </c>
      <c r="N13" s="20">
        <v>0.70540000000000003</v>
      </c>
      <c r="O13" s="41">
        <v>8171.3</v>
      </c>
      <c r="P13" s="10">
        <v>34.21</v>
      </c>
      <c r="Q13" s="42">
        <v>9.5030000000000001</v>
      </c>
      <c r="R13" s="41">
        <v>9056.2199999999993</v>
      </c>
      <c r="S13" s="10">
        <v>37.92</v>
      </c>
      <c r="T13" s="42">
        <v>10.532</v>
      </c>
      <c r="U13" s="43">
        <v>11834.11</v>
      </c>
      <c r="V13" s="14">
        <v>49.55</v>
      </c>
      <c r="W13" s="42">
        <v>13.763</v>
      </c>
      <c r="X13" s="17"/>
      <c r="Y13" s="14"/>
      <c r="Z13" s="14"/>
      <c r="AA13" s="14"/>
      <c r="AB13" s="33"/>
      <c r="AC13" s="39">
        <v>2385.4259999999999</v>
      </c>
      <c r="AD13" s="12">
        <f t="shared" si="0"/>
        <v>99.999899999999997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1"/>
      <c r="O14" s="41">
        <v>8171.3</v>
      </c>
      <c r="P14" s="10">
        <v>34.21</v>
      </c>
      <c r="Q14" s="42">
        <v>9.5030000000000001</v>
      </c>
      <c r="R14" s="41">
        <v>9056.2199999999993</v>
      </c>
      <c r="S14" s="10">
        <v>37.92</v>
      </c>
      <c r="T14" s="42">
        <v>10.532</v>
      </c>
      <c r="U14" s="43"/>
      <c r="V14" s="14"/>
      <c r="W14" s="42"/>
      <c r="X14" s="17"/>
      <c r="Y14" s="14"/>
      <c r="Z14" s="14"/>
      <c r="AA14" s="14"/>
      <c r="AB14" s="33"/>
      <c r="AC14" s="39">
        <v>2460.7040000000002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1"/>
      <c r="O15" s="41">
        <v>8171.3</v>
      </c>
      <c r="P15" s="10">
        <v>34.21</v>
      </c>
      <c r="Q15" s="42">
        <v>9.5</v>
      </c>
      <c r="R15" s="41">
        <v>9056.2199999999993</v>
      </c>
      <c r="S15" s="10">
        <v>37.92</v>
      </c>
      <c r="T15" s="42">
        <v>10.532</v>
      </c>
      <c r="U15" s="43"/>
      <c r="V15" s="14"/>
      <c r="W15" s="42"/>
      <c r="X15" s="17"/>
      <c r="Y15" s="14"/>
      <c r="Z15" s="14"/>
      <c r="AA15" s="14"/>
      <c r="AB15" s="33"/>
      <c r="AC15" s="39">
        <v>2576.25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x14ac:dyDescent="0.25">
      <c r="A16" s="2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1"/>
      <c r="O16" s="41">
        <v>8171.3</v>
      </c>
      <c r="P16" s="10">
        <v>34.21</v>
      </c>
      <c r="Q16" s="42">
        <v>9.5</v>
      </c>
      <c r="R16" s="41">
        <v>9056.2199999999993</v>
      </c>
      <c r="S16" s="10">
        <v>37.92</v>
      </c>
      <c r="T16" s="42">
        <v>10.532</v>
      </c>
      <c r="U16" s="43"/>
      <c r="V16" s="14"/>
      <c r="W16" s="42"/>
      <c r="X16" s="17"/>
      <c r="Y16" s="14"/>
      <c r="Z16" s="14"/>
      <c r="AA16" s="14"/>
      <c r="AB16" s="33"/>
      <c r="AC16" s="39">
        <v>2336.4589999999998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x14ac:dyDescent="0.25">
      <c r="A17" s="21">
        <v>7</v>
      </c>
      <c r="B17" s="9">
        <v>93.789699999999996</v>
      </c>
      <c r="C17" s="9">
        <v>3.1294</v>
      </c>
      <c r="D17" s="9">
        <v>0.76429999999999998</v>
      </c>
      <c r="E17" s="9">
        <v>0.10199999999999999</v>
      </c>
      <c r="F17" s="9">
        <v>0.11559999999999999</v>
      </c>
      <c r="G17" s="9">
        <v>3.0999999999999999E-3</v>
      </c>
      <c r="H17" s="9">
        <v>2.3900000000000001E-2</v>
      </c>
      <c r="I17" s="9">
        <v>2.4E-2</v>
      </c>
      <c r="J17" s="9">
        <v>1.5800000000000002E-2</v>
      </c>
      <c r="K17" s="9">
        <v>5.1999999999999998E-3</v>
      </c>
      <c r="L17" s="9">
        <v>1.0309999999999999</v>
      </c>
      <c r="M17" s="9">
        <v>0.99609999999999999</v>
      </c>
      <c r="N17" s="21">
        <v>0.71779999999999999</v>
      </c>
      <c r="O17" s="41">
        <v>8170.42</v>
      </c>
      <c r="P17" s="10">
        <v>34.21</v>
      </c>
      <c r="Q17" s="42">
        <v>9.5020000000000007</v>
      </c>
      <c r="R17" s="41">
        <v>9053.0300000000007</v>
      </c>
      <c r="S17" s="10">
        <v>37.9</v>
      </c>
      <c r="T17" s="42">
        <v>10.529</v>
      </c>
      <c r="U17" s="43">
        <v>11726.89</v>
      </c>
      <c r="V17" s="10">
        <v>49.1</v>
      </c>
      <c r="W17" s="42">
        <v>13.638</v>
      </c>
      <c r="X17" s="17">
        <v>-10.1</v>
      </c>
      <c r="Y17" s="14"/>
      <c r="Z17" s="14"/>
      <c r="AA17" s="14"/>
      <c r="AB17" s="33"/>
      <c r="AC17" s="39">
        <v>2182.779</v>
      </c>
      <c r="AD17" s="12">
        <f t="shared" si="0"/>
        <v>100.00010000000002</v>
      </c>
      <c r="AE17" s="13" t="str">
        <f t="shared" si="1"/>
        <v xml:space="preserve"> </v>
      </c>
      <c r="AF17" s="7"/>
      <c r="AG17" s="7"/>
      <c r="AH17" s="7"/>
    </row>
    <row r="18" spans="1:34" x14ac:dyDescent="0.25">
      <c r="A18" s="21">
        <v>8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41">
        <v>8170.42</v>
      </c>
      <c r="P18" s="10">
        <v>34.21</v>
      </c>
      <c r="Q18" s="42">
        <v>9.5020000000000007</v>
      </c>
      <c r="R18" s="41">
        <v>9053.0300000000007</v>
      </c>
      <c r="S18" s="10">
        <v>37.9</v>
      </c>
      <c r="T18" s="42">
        <v>10.529</v>
      </c>
      <c r="U18" s="43"/>
      <c r="V18" s="10"/>
      <c r="W18" s="42"/>
      <c r="X18" s="17"/>
      <c r="Y18" s="14"/>
      <c r="Z18" s="14"/>
      <c r="AA18" s="14"/>
      <c r="AB18" s="33"/>
      <c r="AC18" s="39">
        <v>2260.4209999999998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x14ac:dyDescent="0.25">
      <c r="A19" s="21">
        <v>9</v>
      </c>
      <c r="B19" s="9">
        <v>92.284700000000001</v>
      </c>
      <c r="C19" s="9">
        <v>3.8157999999999999</v>
      </c>
      <c r="D19" s="9">
        <v>0.85680000000000001</v>
      </c>
      <c r="E19" s="9">
        <v>0.1027</v>
      </c>
      <c r="F19" s="9">
        <v>0.129</v>
      </c>
      <c r="G19" s="9">
        <v>2.8E-3</v>
      </c>
      <c r="H19" s="9">
        <v>3.4599999999999999E-2</v>
      </c>
      <c r="I19" s="9">
        <v>3.1300000000000001E-2</v>
      </c>
      <c r="J19" s="9">
        <v>2.3199999999999998E-2</v>
      </c>
      <c r="K19" s="9">
        <v>5.1000000000000004E-3</v>
      </c>
      <c r="L19" s="9">
        <v>1.2114</v>
      </c>
      <c r="M19" s="9">
        <v>1.5026999999999999</v>
      </c>
      <c r="N19" s="21">
        <v>0.73060000000000003</v>
      </c>
      <c r="O19" s="41">
        <v>8179.38</v>
      </c>
      <c r="P19" s="10">
        <v>34.25</v>
      </c>
      <c r="Q19" s="42">
        <v>9.5129999999999999</v>
      </c>
      <c r="R19" s="41">
        <v>9060.5</v>
      </c>
      <c r="S19" s="10">
        <v>37.93</v>
      </c>
      <c r="T19" s="42">
        <v>10.537000000000001</v>
      </c>
      <c r="U19" s="43">
        <v>11633.23</v>
      </c>
      <c r="V19" s="14">
        <v>48.71</v>
      </c>
      <c r="W19" s="42">
        <v>13.529</v>
      </c>
      <c r="X19" s="17"/>
      <c r="Y19" s="14"/>
      <c r="Z19" s="14"/>
      <c r="AA19" s="14"/>
      <c r="AB19" s="33"/>
      <c r="AC19" s="39">
        <v>2328.9630000000002</v>
      </c>
      <c r="AD19" s="12">
        <f t="shared" si="0"/>
        <v>100.0001</v>
      </c>
      <c r="AE19" s="13" t="str">
        <f t="shared" si="1"/>
        <v xml:space="preserve"> </v>
      </c>
      <c r="AF19" s="7"/>
      <c r="AG19" s="7"/>
      <c r="AH19" s="7"/>
    </row>
    <row r="20" spans="1:34" x14ac:dyDescent="0.25">
      <c r="A20" s="2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1"/>
      <c r="O20" s="41">
        <v>8179.38</v>
      </c>
      <c r="P20" s="10">
        <v>34.25</v>
      </c>
      <c r="Q20" s="42">
        <v>9.5129999999999999</v>
      </c>
      <c r="R20" s="41">
        <v>9060.5</v>
      </c>
      <c r="S20" s="10">
        <v>37.93</v>
      </c>
      <c r="T20" s="42">
        <v>10.537000000000001</v>
      </c>
      <c r="U20" s="43"/>
      <c r="V20" s="14"/>
      <c r="W20" s="42"/>
      <c r="X20" s="17"/>
      <c r="Y20" s="14"/>
      <c r="Z20" s="14"/>
      <c r="AA20" s="14"/>
      <c r="AB20" s="33"/>
      <c r="AC20" s="39">
        <v>2491.0720000000001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x14ac:dyDescent="0.25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1"/>
      <c r="O21" s="41">
        <v>8179.38</v>
      </c>
      <c r="P21" s="10">
        <v>34.25</v>
      </c>
      <c r="Q21" s="42">
        <v>9.5129999999999999</v>
      </c>
      <c r="R21" s="41">
        <v>9060.5</v>
      </c>
      <c r="S21" s="10">
        <v>37.93</v>
      </c>
      <c r="T21" s="42">
        <v>10.537000000000001</v>
      </c>
      <c r="U21" s="43"/>
      <c r="V21" s="14"/>
      <c r="W21" s="42"/>
      <c r="X21" s="17"/>
      <c r="Y21" s="14"/>
      <c r="Z21" s="14"/>
      <c r="AA21" s="14"/>
      <c r="AB21" s="33"/>
      <c r="AC21" s="39">
        <v>2570.8139999999999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x14ac:dyDescent="0.25">
      <c r="A22" s="2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/>
      <c r="O22" s="41">
        <v>8179.38</v>
      </c>
      <c r="P22" s="10">
        <v>34.25</v>
      </c>
      <c r="Q22" s="42">
        <v>9.5129999999999999</v>
      </c>
      <c r="R22" s="41">
        <v>9060.5</v>
      </c>
      <c r="S22" s="10">
        <v>37.93</v>
      </c>
      <c r="T22" s="42">
        <v>10.537000000000001</v>
      </c>
      <c r="U22" s="43"/>
      <c r="V22" s="14"/>
      <c r="W22" s="42"/>
      <c r="X22" s="17"/>
      <c r="Y22" s="14"/>
      <c r="Z22" s="14"/>
      <c r="AA22" s="14"/>
      <c r="AB22" s="33"/>
      <c r="AC22" s="39">
        <v>2756.2269999999999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x14ac:dyDescent="0.25">
      <c r="A23" s="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"/>
      <c r="O23" s="41">
        <v>8179.38</v>
      </c>
      <c r="P23" s="10">
        <v>34.25</v>
      </c>
      <c r="Q23" s="42">
        <v>9.5129999999999999</v>
      </c>
      <c r="R23" s="41">
        <v>9060.5</v>
      </c>
      <c r="S23" s="10">
        <v>37.93</v>
      </c>
      <c r="T23" s="42">
        <v>10.537000000000001</v>
      </c>
      <c r="U23" s="43"/>
      <c r="V23" s="14"/>
      <c r="W23" s="42"/>
      <c r="X23" s="17"/>
      <c r="Y23" s="14"/>
      <c r="Z23" s="14"/>
      <c r="AA23" s="14"/>
      <c r="AB23" s="33"/>
      <c r="AC23" s="39">
        <v>2919.97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x14ac:dyDescent="0.25">
      <c r="A24" s="21">
        <v>14</v>
      </c>
      <c r="B24" s="9">
        <v>91.811499999999995</v>
      </c>
      <c r="C24" s="9">
        <v>4.0220000000000002</v>
      </c>
      <c r="D24" s="9">
        <v>0.98509999999999998</v>
      </c>
      <c r="E24" s="9">
        <v>0.1226</v>
      </c>
      <c r="F24" s="9">
        <v>0.17269999999999999</v>
      </c>
      <c r="G24" s="9">
        <v>1.6000000000000001E-3</v>
      </c>
      <c r="H24" s="9">
        <v>5.2400000000000002E-2</v>
      </c>
      <c r="I24" s="9">
        <v>4.5400000000000003E-2</v>
      </c>
      <c r="J24" s="9">
        <v>2.64E-2</v>
      </c>
      <c r="K24" s="9">
        <v>5.7000000000000002E-3</v>
      </c>
      <c r="L24" s="9">
        <v>1.3030999999999999</v>
      </c>
      <c r="M24" s="9">
        <v>1.4514</v>
      </c>
      <c r="N24" s="21">
        <v>0.73509999999999998</v>
      </c>
      <c r="O24" s="41">
        <v>8225.31</v>
      </c>
      <c r="P24" s="10">
        <v>34.44</v>
      </c>
      <c r="Q24" s="42">
        <v>9.5660000000000007</v>
      </c>
      <c r="R24" s="41">
        <v>9109.57</v>
      </c>
      <c r="S24" s="10">
        <v>38.14</v>
      </c>
      <c r="T24" s="42">
        <v>10.593999999999999</v>
      </c>
      <c r="U24" s="43">
        <v>11660.22</v>
      </c>
      <c r="V24" s="14">
        <v>48.82</v>
      </c>
      <c r="W24" s="42">
        <v>13.561</v>
      </c>
      <c r="X24" s="17">
        <v>-8.3000000000000007</v>
      </c>
      <c r="Y24" s="14"/>
      <c r="Z24" s="14"/>
      <c r="AA24" s="14"/>
      <c r="AB24" s="33"/>
      <c r="AC24" s="39">
        <v>2844.6979999999999</v>
      </c>
      <c r="AD24" s="12">
        <f t="shared" si="0"/>
        <v>99.999900000000025</v>
      </c>
      <c r="AE24" s="13" t="str">
        <f t="shared" si="1"/>
        <v xml:space="preserve"> </v>
      </c>
      <c r="AF24" s="7"/>
      <c r="AG24" s="7"/>
      <c r="AH24" s="7"/>
    </row>
    <row r="25" spans="1:34" x14ac:dyDescent="0.25">
      <c r="A25" s="21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1"/>
      <c r="O25" s="41">
        <v>8225.31</v>
      </c>
      <c r="P25" s="10">
        <v>34.44</v>
      </c>
      <c r="Q25" s="42">
        <v>9.5660000000000007</v>
      </c>
      <c r="R25" s="41">
        <v>9109.57</v>
      </c>
      <c r="S25" s="10">
        <v>38.14</v>
      </c>
      <c r="T25" s="42">
        <v>10.593999999999999</v>
      </c>
      <c r="U25" s="43"/>
      <c r="V25" s="14"/>
      <c r="W25" s="42"/>
      <c r="X25" s="17"/>
      <c r="Y25" s="14"/>
      <c r="Z25" s="14"/>
      <c r="AA25" s="14"/>
      <c r="AB25" s="33"/>
      <c r="AC25" s="39">
        <v>2876.1129999999998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x14ac:dyDescent="0.25">
      <c r="A26" s="21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1"/>
      <c r="O26" s="41">
        <v>8225.31</v>
      </c>
      <c r="P26" s="10">
        <v>34.44</v>
      </c>
      <c r="Q26" s="42">
        <v>9.5660000000000007</v>
      </c>
      <c r="R26" s="41">
        <v>9109.57</v>
      </c>
      <c r="S26" s="10">
        <v>38.14</v>
      </c>
      <c r="T26" s="42">
        <v>10.593999999999999</v>
      </c>
      <c r="U26" s="43"/>
      <c r="V26" s="14"/>
      <c r="W26" s="42"/>
      <c r="X26" s="17"/>
      <c r="Y26" s="14"/>
      <c r="Z26" s="14"/>
      <c r="AA26" s="14"/>
      <c r="AB26" s="33"/>
      <c r="AC26" s="39">
        <v>2914.4180000000001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x14ac:dyDescent="0.25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1"/>
      <c r="O27" s="41">
        <v>8225.31</v>
      </c>
      <c r="P27" s="10">
        <v>34.44</v>
      </c>
      <c r="Q27" s="42">
        <v>9.5660000000000007</v>
      </c>
      <c r="R27" s="41">
        <v>9109.57</v>
      </c>
      <c r="S27" s="10">
        <v>38.14</v>
      </c>
      <c r="T27" s="42">
        <v>10.593999999999999</v>
      </c>
      <c r="U27" s="43"/>
      <c r="V27" s="14"/>
      <c r="W27" s="42"/>
      <c r="X27" s="17"/>
      <c r="Y27" s="14"/>
      <c r="Z27" s="14"/>
      <c r="AA27" s="14"/>
      <c r="AB27" s="33"/>
      <c r="AC27" s="39">
        <v>2861.587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x14ac:dyDescent="0.25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41">
        <v>8225.31</v>
      </c>
      <c r="P28" s="10">
        <v>34.44</v>
      </c>
      <c r="Q28" s="42">
        <v>9.5660000000000007</v>
      </c>
      <c r="R28" s="41">
        <v>9109.57</v>
      </c>
      <c r="S28" s="10">
        <v>38.14</v>
      </c>
      <c r="T28" s="42">
        <v>10.593999999999999</v>
      </c>
      <c r="U28" s="43"/>
      <c r="V28" s="14"/>
      <c r="W28" s="42"/>
      <c r="X28" s="17"/>
      <c r="Y28" s="14"/>
      <c r="Z28" s="14"/>
      <c r="AA28" s="14"/>
      <c r="AB28" s="33"/>
      <c r="AC28" s="39">
        <v>2699.837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x14ac:dyDescent="0.25">
      <c r="A29" s="2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1"/>
      <c r="O29" s="41">
        <v>8225.31</v>
      </c>
      <c r="P29" s="10">
        <v>34.44</v>
      </c>
      <c r="Q29" s="42">
        <v>9.5660000000000007</v>
      </c>
      <c r="R29" s="41">
        <v>9109.57</v>
      </c>
      <c r="S29" s="10">
        <v>38.14</v>
      </c>
      <c r="T29" s="42">
        <v>10.593999999999999</v>
      </c>
      <c r="U29" s="43"/>
      <c r="V29" s="14"/>
      <c r="W29" s="42"/>
      <c r="X29" s="17"/>
      <c r="Y29" s="14"/>
      <c r="Z29" s="14"/>
      <c r="AA29" s="14"/>
      <c r="AB29" s="33"/>
      <c r="AC29" s="39">
        <v>2457.65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x14ac:dyDescent="0.25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1"/>
      <c r="O30" s="41">
        <v>8225.31</v>
      </c>
      <c r="P30" s="10">
        <v>34.44</v>
      </c>
      <c r="Q30" s="42">
        <v>9.5660000000000007</v>
      </c>
      <c r="R30" s="41">
        <v>9109.57</v>
      </c>
      <c r="S30" s="10">
        <v>38.14</v>
      </c>
      <c r="T30" s="42">
        <v>10.593999999999999</v>
      </c>
      <c r="U30" s="43"/>
      <c r="V30" s="14"/>
      <c r="W30" s="42"/>
      <c r="X30" s="17"/>
      <c r="Y30" s="14"/>
      <c r="Z30" s="14"/>
      <c r="AA30" s="14"/>
      <c r="AB30" s="33"/>
      <c r="AC30" s="39">
        <v>2296.2759999999998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21">
        <v>21</v>
      </c>
      <c r="B31" s="9">
        <v>94.120699999999999</v>
      </c>
      <c r="C31" s="9">
        <v>3.0261</v>
      </c>
      <c r="D31" s="9">
        <v>0.80310000000000004</v>
      </c>
      <c r="E31" s="9">
        <v>0.1081</v>
      </c>
      <c r="F31" s="9">
        <v>0.12690000000000001</v>
      </c>
      <c r="G31" s="9">
        <v>2.5999999999999999E-3</v>
      </c>
      <c r="H31" s="9">
        <v>3.2099999999999997E-2</v>
      </c>
      <c r="I31" s="9">
        <v>2.87E-2</v>
      </c>
      <c r="J31" s="9">
        <v>1.37E-2</v>
      </c>
      <c r="K31" s="9">
        <v>5.1000000000000004E-3</v>
      </c>
      <c r="L31" s="9">
        <v>0.97970000000000002</v>
      </c>
      <c r="M31" s="9">
        <v>0.75309999999999999</v>
      </c>
      <c r="N31" s="21">
        <v>0.71509999999999996</v>
      </c>
      <c r="O31" s="41">
        <v>8197.91</v>
      </c>
      <c r="P31" s="10">
        <v>34.32</v>
      </c>
      <c r="Q31" s="42">
        <v>9.5340000000000007</v>
      </c>
      <c r="R31" s="41">
        <v>9083.39</v>
      </c>
      <c r="S31" s="10">
        <v>38.03</v>
      </c>
      <c r="T31" s="42">
        <v>10.564</v>
      </c>
      <c r="U31" s="43">
        <v>11788.43</v>
      </c>
      <c r="V31" s="14">
        <v>49.36</v>
      </c>
      <c r="W31" s="42">
        <v>13.71</v>
      </c>
      <c r="X31" s="36">
        <v>-9</v>
      </c>
      <c r="Y31" s="14"/>
      <c r="Z31" s="14"/>
      <c r="AA31" s="14"/>
      <c r="AB31" s="33"/>
      <c r="AC31" s="39">
        <v>2447.8389999999999</v>
      </c>
      <c r="AD31" s="12">
        <f t="shared" si="0"/>
        <v>99.999899999999997</v>
      </c>
      <c r="AE31" s="13" t="str">
        <f t="shared" si="1"/>
        <v xml:space="preserve"> </v>
      </c>
      <c r="AF31" s="7"/>
      <c r="AG31" s="7"/>
      <c r="AH31" s="7"/>
    </row>
    <row r="32" spans="1:34" x14ac:dyDescent="0.25">
      <c r="A32" s="21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1"/>
      <c r="O32" s="41">
        <v>8197.91</v>
      </c>
      <c r="P32" s="10">
        <v>34.32</v>
      </c>
      <c r="Q32" s="42">
        <v>9.5340000000000007</v>
      </c>
      <c r="R32" s="41">
        <v>9083.39</v>
      </c>
      <c r="S32" s="10">
        <v>38.03</v>
      </c>
      <c r="T32" s="42">
        <v>10.564</v>
      </c>
      <c r="U32" s="43"/>
      <c r="V32" s="14"/>
      <c r="W32" s="42"/>
      <c r="X32" s="36"/>
      <c r="Y32" s="14"/>
      <c r="Z32" s="14"/>
      <c r="AA32" s="14"/>
      <c r="AB32" s="33"/>
      <c r="AC32" s="39">
        <v>2792.3719999999998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x14ac:dyDescent="0.25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41">
        <v>8197.91</v>
      </c>
      <c r="P33" s="10">
        <v>34.32</v>
      </c>
      <c r="Q33" s="42">
        <v>9.5340000000000007</v>
      </c>
      <c r="R33" s="41">
        <v>9083.39</v>
      </c>
      <c r="S33" s="10">
        <v>38.03</v>
      </c>
      <c r="T33" s="42">
        <v>10.564</v>
      </c>
      <c r="U33" s="43"/>
      <c r="V33" s="14"/>
      <c r="W33" s="42"/>
      <c r="X33" s="36"/>
      <c r="Y33" s="14"/>
      <c r="Z33" s="14"/>
      <c r="AA33" s="14"/>
      <c r="AB33" s="33"/>
      <c r="AC33" s="39">
        <v>2819.7510000000002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1"/>
      <c r="O34" s="41">
        <v>8197.91</v>
      </c>
      <c r="P34" s="10">
        <v>34.32</v>
      </c>
      <c r="Q34" s="42">
        <v>9.5340000000000007</v>
      </c>
      <c r="R34" s="41">
        <v>9083.39</v>
      </c>
      <c r="S34" s="10">
        <v>38.03</v>
      </c>
      <c r="T34" s="42">
        <v>10.564</v>
      </c>
      <c r="U34" s="43"/>
      <c r="V34" s="14"/>
      <c r="W34" s="42"/>
      <c r="X34" s="36"/>
      <c r="Y34" s="14"/>
      <c r="Z34" s="14"/>
      <c r="AA34" s="14"/>
      <c r="AB34" s="33"/>
      <c r="AC34" s="39">
        <v>2785.34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x14ac:dyDescent="0.25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1"/>
      <c r="O35" s="41">
        <v>8197.91</v>
      </c>
      <c r="P35" s="10">
        <v>34.32</v>
      </c>
      <c r="Q35" s="42">
        <v>9.5340000000000007</v>
      </c>
      <c r="R35" s="41">
        <v>9083.39</v>
      </c>
      <c r="S35" s="10">
        <v>38.03</v>
      </c>
      <c r="T35" s="42">
        <v>10.564</v>
      </c>
      <c r="U35" s="43"/>
      <c r="V35" s="14"/>
      <c r="W35" s="42"/>
      <c r="X35" s="36"/>
      <c r="Y35" s="14"/>
      <c r="Z35" s="14"/>
      <c r="AA35" s="14"/>
      <c r="AB35" s="33"/>
      <c r="AC35" s="39">
        <v>2652.1880000000001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x14ac:dyDescent="0.25">
      <c r="A36" s="2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41">
        <v>8197.91</v>
      </c>
      <c r="P36" s="10">
        <v>34.32</v>
      </c>
      <c r="Q36" s="42">
        <v>9.5340000000000007</v>
      </c>
      <c r="R36" s="41">
        <v>9083.39</v>
      </c>
      <c r="S36" s="10">
        <v>38.03</v>
      </c>
      <c r="T36" s="42">
        <v>10.564</v>
      </c>
      <c r="U36" s="43"/>
      <c r="V36" s="14"/>
      <c r="W36" s="42"/>
      <c r="X36" s="36"/>
      <c r="Y36" s="14"/>
      <c r="Z36" s="14"/>
      <c r="AA36" s="14"/>
      <c r="AB36" s="33"/>
      <c r="AC36" s="39">
        <v>2745.125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x14ac:dyDescent="0.25">
      <c r="A37" s="2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41">
        <v>8197.91</v>
      </c>
      <c r="P37" s="10">
        <v>34.32</v>
      </c>
      <c r="Q37" s="42">
        <v>9.5340000000000007</v>
      </c>
      <c r="R37" s="41">
        <v>9083.39</v>
      </c>
      <c r="S37" s="10">
        <v>38.03</v>
      </c>
      <c r="T37" s="42">
        <v>10.564</v>
      </c>
      <c r="U37" s="43"/>
      <c r="V37" s="14"/>
      <c r="W37" s="42"/>
      <c r="X37" s="36"/>
      <c r="Y37" s="14"/>
      <c r="Z37" s="14"/>
      <c r="AA37" s="14"/>
      <c r="AB37" s="33"/>
      <c r="AC37" s="39">
        <v>2645.0230000000001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x14ac:dyDescent="0.25">
      <c r="A38" s="21">
        <v>28</v>
      </c>
      <c r="B38" s="9">
        <v>92.369399999999999</v>
      </c>
      <c r="C38" s="9">
        <v>3.7930999999999999</v>
      </c>
      <c r="D38" s="9">
        <v>0.93179999999999996</v>
      </c>
      <c r="E38" s="9">
        <v>0.11509999999999999</v>
      </c>
      <c r="F38" s="9">
        <v>0.1527</v>
      </c>
      <c r="G38" s="9">
        <v>1.8E-3</v>
      </c>
      <c r="H38" s="9">
        <v>4.3200000000000002E-2</v>
      </c>
      <c r="I38" s="9">
        <v>3.5799999999999998E-2</v>
      </c>
      <c r="J38" s="9">
        <v>1.5599999999999999E-2</v>
      </c>
      <c r="K38" s="9">
        <v>5.7000000000000002E-3</v>
      </c>
      <c r="L38" s="9">
        <v>1.242</v>
      </c>
      <c r="M38" s="9">
        <v>1.2937000000000001</v>
      </c>
      <c r="N38" s="21">
        <v>0.7298</v>
      </c>
      <c r="O38" s="41">
        <v>8208.7900000000009</v>
      </c>
      <c r="P38" s="10">
        <v>34.369999999999997</v>
      </c>
      <c r="Q38" s="42">
        <v>9.5470000000000006</v>
      </c>
      <c r="R38" s="41">
        <v>9092.5400000000009</v>
      </c>
      <c r="S38" s="10">
        <v>38.07</v>
      </c>
      <c r="T38" s="42">
        <v>10.574999999999999</v>
      </c>
      <c r="U38" s="43">
        <v>11681.05</v>
      </c>
      <c r="V38" s="14">
        <v>48.91</v>
      </c>
      <c r="W38" s="42">
        <v>13.585000000000001</v>
      </c>
      <c r="X38" s="36">
        <v>-12.3</v>
      </c>
      <c r="Y38" s="14"/>
      <c r="Z38" s="46">
        <v>0</v>
      </c>
      <c r="AA38" s="46">
        <v>0</v>
      </c>
      <c r="AB38" s="46">
        <v>0</v>
      </c>
      <c r="AC38" s="39">
        <v>2847.4250000000002</v>
      </c>
      <c r="AD38" s="12">
        <f t="shared" si="0"/>
        <v>99.999899999999997</v>
      </c>
      <c r="AE38" s="13" t="str">
        <f t="shared" si="1"/>
        <v xml:space="preserve"> </v>
      </c>
      <c r="AF38" s="7"/>
      <c r="AG38" s="7"/>
      <c r="AH38" s="7"/>
    </row>
    <row r="39" spans="1:34" x14ac:dyDescent="0.25">
      <c r="A39" s="21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1"/>
      <c r="O39" s="41">
        <v>8208.7900000000009</v>
      </c>
      <c r="P39" s="10">
        <v>34.369999999999997</v>
      </c>
      <c r="Q39" s="42">
        <v>9.5470000000000006</v>
      </c>
      <c r="R39" s="41">
        <v>9092.5400000000009</v>
      </c>
      <c r="S39" s="10">
        <v>38.07</v>
      </c>
      <c r="T39" s="42">
        <v>10.574999999999999</v>
      </c>
      <c r="U39" s="43"/>
      <c r="V39" s="14"/>
      <c r="W39" s="42"/>
      <c r="X39" s="36"/>
      <c r="Y39" s="14"/>
      <c r="Z39" s="14"/>
      <c r="AA39" s="14"/>
      <c r="AB39" s="33"/>
      <c r="AC39" s="39">
        <v>3102.2640000000001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x14ac:dyDescent="0.25">
      <c r="A40" s="21">
        <v>30</v>
      </c>
      <c r="B40" s="26">
        <v>92.623500000000007</v>
      </c>
      <c r="C40" s="9">
        <v>3.6800999999999999</v>
      </c>
      <c r="D40" s="9">
        <v>0.91900000000000004</v>
      </c>
      <c r="E40" s="9">
        <v>0.1129</v>
      </c>
      <c r="F40" s="9">
        <v>0.14910000000000001</v>
      </c>
      <c r="G40" s="9">
        <v>1.5E-3</v>
      </c>
      <c r="H40" s="9">
        <v>4.2200000000000001E-2</v>
      </c>
      <c r="I40" s="9">
        <v>3.5999999999999997E-2</v>
      </c>
      <c r="J40" s="9">
        <v>1.24E-2</v>
      </c>
      <c r="K40" s="9">
        <v>6.4000000000000003E-3</v>
      </c>
      <c r="L40" s="9">
        <v>1.2114</v>
      </c>
      <c r="M40" s="23">
        <v>1.2056</v>
      </c>
      <c r="N40" s="21">
        <v>0.72760000000000002</v>
      </c>
      <c r="O40" s="41">
        <v>8207.15</v>
      </c>
      <c r="P40" s="10">
        <v>34.36</v>
      </c>
      <c r="Q40" s="42">
        <v>9.5449999999999999</v>
      </c>
      <c r="R40" s="41">
        <v>9091.16</v>
      </c>
      <c r="S40" s="10">
        <v>38.06</v>
      </c>
      <c r="T40" s="42">
        <v>10.573</v>
      </c>
      <c r="U40" s="43">
        <v>11697.04</v>
      </c>
      <c r="V40" s="14">
        <v>48.97</v>
      </c>
      <c r="W40" s="42">
        <v>13.603999999999999</v>
      </c>
      <c r="X40" s="36"/>
      <c r="Y40" s="14"/>
      <c r="Z40" s="14"/>
      <c r="AA40" s="14"/>
      <c r="AB40" s="33"/>
      <c r="AC40" s="39">
        <v>3188.3490000000002</v>
      </c>
      <c r="AD40" s="12">
        <f t="shared" si="0"/>
        <v>100.00009999999999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2">
        <v>31</v>
      </c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2"/>
      <c r="O41" s="41">
        <v>8207.15</v>
      </c>
      <c r="P41" s="10">
        <v>34.36</v>
      </c>
      <c r="Q41" s="42">
        <v>9.5449999999999999</v>
      </c>
      <c r="R41" s="41">
        <v>9091.16</v>
      </c>
      <c r="S41" s="10">
        <v>38.06</v>
      </c>
      <c r="T41" s="42">
        <v>10.573</v>
      </c>
      <c r="U41" s="44"/>
      <c r="V41" s="18"/>
      <c r="W41" s="45"/>
      <c r="X41" s="37"/>
      <c r="Y41" s="18"/>
      <c r="Z41" s="18"/>
      <c r="AA41" s="18"/>
      <c r="AB41" s="38"/>
      <c r="AC41" s="10"/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60" t="s">
        <v>21</v>
      </c>
      <c r="B42" s="60"/>
      <c r="C42" s="60"/>
      <c r="D42" s="60"/>
      <c r="E42" s="60"/>
      <c r="F42" s="60"/>
      <c r="G42" s="60"/>
      <c r="H42" s="61"/>
      <c r="I42" s="58" t="s">
        <v>19</v>
      </c>
      <c r="J42" s="59"/>
      <c r="K42" s="28">
        <v>0</v>
      </c>
      <c r="L42" s="70" t="s">
        <v>20</v>
      </c>
      <c r="M42" s="71"/>
      <c r="N42" s="29">
        <v>0</v>
      </c>
      <c r="O42" s="78">
        <f>SUMPRODUCT(O11:O41,AC11:AC41)/SUM(AC11:AC41)</f>
        <v>8197.4193632160823</v>
      </c>
      <c r="P42" s="66">
        <f>SUMPRODUCT(P11:P41,AC11:AC41)/SUM(AC11:AC41)</f>
        <v>34.321337553103042</v>
      </c>
      <c r="Q42" s="68">
        <f>SUMPRODUCT(Q11:Q41,AC11:AC41)/SUM(AC11:AC41)</f>
        <v>9.5333804683944905</v>
      </c>
      <c r="R42" s="80">
        <f>SUMPRODUCT(R11:R41,AC11:AC41)/SUM(AC11:AC41)</f>
        <v>9080.9672680768472</v>
      </c>
      <c r="S42" s="66">
        <f>SUMPRODUCT(S11:S41,AC11:AC41)/SUM(AC11:AC41)</f>
        <v>38.019656753540211</v>
      </c>
      <c r="T42" s="76">
        <f>SUMPRODUCT(T11:T41,AC11:AC41)/SUM(AC11:AC41)</f>
        <v>10.561018138750022</v>
      </c>
      <c r="U42" s="15"/>
      <c r="V42" s="8"/>
      <c r="W42" s="8"/>
      <c r="X42" s="8"/>
      <c r="Y42" s="8"/>
      <c r="Z42" s="8"/>
      <c r="AA42" s="98" t="s">
        <v>62</v>
      </c>
      <c r="AB42" s="98"/>
      <c r="AC42" s="47">
        <v>79898.676999999996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55" t="s">
        <v>3</v>
      </c>
      <c r="I43" s="56"/>
      <c r="J43" s="56"/>
      <c r="K43" s="56"/>
      <c r="L43" s="56"/>
      <c r="M43" s="56"/>
      <c r="N43" s="57"/>
      <c r="O43" s="79"/>
      <c r="P43" s="67"/>
      <c r="Q43" s="69"/>
      <c r="R43" s="81"/>
      <c r="S43" s="67"/>
      <c r="T43" s="77"/>
      <c r="U43" s="15"/>
      <c r="V43" s="4"/>
      <c r="W43" s="4"/>
      <c r="X43" s="4"/>
      <c r="Y43" s="4"/>
      <c r="Z43" s="4"/>
      <c r="AA43" s="4"/>
      <c r="AB43" s="4"/>
      <c r="AC43" s="5"/>
    </row>
    <row r="44" spans="1:34" ht="19.5" customHeight="1" x14ac:dyDescent="0.25"/>
    <row r="45" spans="1:34" x14ac:dyDescent="0.25">
      <c r="B45" s="51" t="s">
        <v>47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11"/>
      <c r="N45" s="49" t="s">
        <v>63</v>
      </c>
      <c r="O45" s="49"/>
      <c r="P45" s="49"/>
      <c r="Q45" s="49"/>
      <c r="R45" s="49"/>
      <c r="S45" s="49"/>
      <c r="T45" s="49"/>
      <c r="U45" s="49"/>
      <c r="V45" s="49"/>
      <c r="W45" s="49"/>
    </row>
    <row r="46" spans="1:34" x14ac:dyDescent="0.25">
      <c r="B46" s="48" t="s">
        <v>48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11"/>
      <c r="N46" s="11"/>
      <c r="O46" s="6" t="s">
        <v>4</v>
      </c>
      <c r="P46" s="11"/>
      <c r="Q46" s="11"/>
      <c r="R46" s="6" t="s">
        <v>5</v>
      </c>
      <c r="S46" s="11"/>
      <c r="T46" s="11"/>
      <c r="U46" s="11"/>
      <c r="V46" s="6" t="s">
        <v>6</v>
      </c>
      <c r="W46" s="11"/>
    </row>
    <row r="47" spans="1:34" x14ac:dyDescent="0.25">
      <c r="B47" s="51" t="s">
        <v>54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11"/>
      <c r="N47" s="50" t="s">
        <v>52</v>
      </c>
      <c r="O47" s="50"/>
      <c r="P47" s="50"/>
      <c r="Q47" s="52" t="s">
        <v>55</v>
      </c>
      <c r="R47" s="52"/>
      <c r="S47" s="52"/>
      <c r="T47" s="52"/>
      <c r="U47" s="11"/>
      <c r="V47" s="52"/>
      <c r="W47" s="52"/>
    </row>
    <row r="48" spans="1:34" x14ac:dyDescent="0.25">
      <c r="B48" s="48" t="s">
        <v>49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11"/>
      <c r="N48" s="11"/>
      <c r="O48" s="6" t="s">
        <v>4</v>
      </c>
      <c r="P48" s="11"/>
      <c r="Q48" s="11"/>
      <c r="R48" s="6" t="s">
        <v>5</v>
      </c>
      <c r="S48" s="11"/>
      <c r="T48" s="11"/>
      <c r="U48" s="11"/>
      <c r="V48" s="6"/>
      <c r="W48" s="11"/>
    </row>
    <row r="49" spans="2:23" x14ac:dyDescent="0.25">
      <c r="B49" s="51" t="s">
        <v>50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11"/>
      <c r="N49" s="50" t="s">
        <v>53</v>
      </c>
      <c r="O49" s="50"/>
      <c r="P49" s="50"/>
      <c r="Q49" s="52" t="s">
        <v>55</v>
      </c>
      <c r="R49" s="52"/>
      <c r="S49" s="52"/>
      <c r="T49" s="52"/>
      <c r="U49" s="11"/>
      <c r="V49" s="52"/>
      <c r="W49" s="52"/>
    </row>
    <row r="50" spans="2:23" x14ac:dyDescent="0.25">
      <c r="B50" s="48" t="s">
        <v>51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O50" s="6" t="s">
        <v>4</v>
      </c>
      <c r="R50" s="6" t="s">
        <v>5</v>
      </c>
      <c r="V50" s="6"/>
    </row>
  </sheetData>
  <mergeCells count="64">
    <mergeCell ref="AB1:AC1"/>
    <mergeCell ref="AA42:AB42"/>
    <mergeCell ref="A5:I5"/>
    <mergeCell ref="I9:I10"/>
    <mergeCell ref="K4:AB4"/>
    <mergeCell ref="K9:K10"/>
    <mergeCell ref="M1:X1"/>
    <mergeCell ref="K3:AC3"/>
    <mergeCell ref="W9:W10"/>
    <mergeCell ref="B7:M8"/>
    <mergeCell ref="O9:O10"/>
    <mergeCell ref="P9:P10"/>
    <mergeCell ref="Q9:Q10"/>
    <mergeCell ref="R9:R10"/>
    <mergeCell ref="S9:S10"/>
    <mergeCell ref="N8:N10"/>
    <mergeCell ref="AC7:AC10"/>
    <mergeCell ref="A2:G2"/>
    <mergeCell ref="F9:F10"/>
    <mergeCell ref="K2:AB2"/>
    <mergeCell ref="H9:H10"/>
    <mergeCell ref="N7:W7"/>
    <mergeCell ref="V9:V10"/>
    <mergeCell ref="G9:G10"/>
    <mergeCell ref="J9:J10"/>
    <mergeCell ref="T9:T10"/>
    <mergeCell ref="A3:G3"/>
    <mergeCell ref="K5:AB5"/>
    <mergeCell ref="A7:A10"/>
    <mergeCell ref="Z7:Z10"/>
    <mergeCell ref="AA7:AA10"/>
    <mergeCell ref="D9:D10"/>
    <mergeCell ref="P42:P43"/>
    <mergeCell ref="Q42:Q43"/>
    <mergeCell ref="L42:M42"/>
    <mergeCell ref="AB7:AB10"/>
    <mergeCell ref="Y7:Y10"/>
    <mergeCell ref="S42:S43"/>
    <mergeCell ref="T42:T43"/>
    <mergeCell ref="O42:O43"/>
    <mergeCell ref="R42:R43"/>
    <mergeCell ref="X7:X10"/>
    <mergeCell ref="U9:U10"/>
    <mergeCell ref="E9:E10"/>
    <mergeCell ref="L9:L10"/>
    <mergeCell ref="H43:N43"/>
    <mergeCell ref="I42:J42"/>
    <mergeCell ref="A42:H42"/>
    <mergeCell ref="M9:M10"/>
    <mergeCell ref="B9:B10"/>
    <mergeCell ref="C9:C10"/>
    <mergeCell ref="B50:L50"/>
    <mergeCell ref="N45:W45"/>
    <mergeCell ref="N47:P47"/>
    <mergeCell ref="N49:P49"/>
    <mergeCell ref="B45:L45"/>
    <mergeCell ref="B46:L46"/>
    <mergeCell ref="B47:L47"/>
    <mergeCell ref="B48:L48"/>
    <mergeCell ref="B49:L49"/>
    <mergeCell ref="Q47:T47"/>
    <mergeCell ref="Q49:T49"/>
    <mergeCell ref="V47:W47"/>
    <mergeCell ref="V49:W49"/>
  </mergeCells>
  <printOptions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Шевчук Марина Александровна</cp:lastModifiedBy>
  <cp:lastPrinted>2016-12-06T15:01:05Z</cp:lastPrinted>
  <dcterms:created xsi:type="dcterms:W3CDTF">2016-10-07T07:24:19Z</dcterms:created>
  <dcterms:modified xsi:type="dcterms:W3CDTF">2016-12-07T07:59:20Z</dcterms:modified>
</cp:coreProperties>
</file>