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<sst xmlns="http://schemas.openxmlformats.org/spreadsheetml/2006/main" count="48" uniqueCount="45">
  <si>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</si>
  <si>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</si>
  <si>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</si>
  <si>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</si>
  <si>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</si>
  <si>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</si>
  <si>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</si>
  <si>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</si>
  <si>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</si>
  <si>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</si>
  <si>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</si>
  <si>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</si>
  <si>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</si>
  <si>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</si>
  <si>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</si>
  <si>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</si>
  <si>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</si>
  <si>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</si>
  <si>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</si>
  <si>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</si>
  <si>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</si>
  <si>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</si>
  <si>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</si>
  <si>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</si>
  <si>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</si>
  <si>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</si>
  <si>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</si>
  <si>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</si>
  <si>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</si>
  <si>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</si>
  <si>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</si>
  <si>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</si>
  <si>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</si>
  <si>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</si>
  <si>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</si>
  <si>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</si>
  <si>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</si>
  <si>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</si>
  <si>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</si>
  <si>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</si>
  <si>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</si>
  <si>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</si>
  <si>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Куйбишево ( ГРС Савенці, ГРС Оржиця)</t>
    </r>
  </si>
  <si>
    <r>
      <t>з газопроводу ____" ПРОГРЕС ", "УРЕНГОЙ-ПОМАРИ-УЖГОРОД"  __________за період з ___</t>
    </r>
    <r>
      <rPr>
        <b/>
        <sz val="10"/>
        <rFont val="Arial"/>
        <family val="2"/>
      </rPr>
      <t xml:space="preserve">01.10.2016 року_______ по _______31.10.2016 року </t>
    </r>
    <r>
      <rPr>
        <sz val="10"/>
        <rFont val="Arial"/>
        <family val="2"/>
      </rPr>
      <t>_______________________</t>
    </r>
  </si>
  <si>
    <t>31.10.2016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</si>
</sst>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2" fontId="18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95.572</v>
          </cell>
          <cell r="C132">
            <v>2.486</v>
          </cell>
          <cell r="D132">
            <v>0.798</v>
          </cell>
          <cell r="E132">
            <v>0.122</v>
          </cell>
          <cell r="F132">
            <v>0.127</v>
          </cell>
          <cell r="G132">
            <v>0.017</v>
          </cell>
          <cell r="H132">
            <v>0.024</v>
          </cell>
          <cell r="I132">
            <v>0.002</v>
          </cell>
          <cell r="J132">
            <v>0.013</v>
          </cell>
          <cell r="K132">
            <v>0.649</v>
          </cell>
          <cell r="L132">
            <v>0.184</v>
          </cell>
          <cell r="M132">
            <v>0.006</v>
          </cell>
        </row>
        <row r="136">
          <cell r="M136">
            <v>0.704</v>
          </cell>
        </row>
        <row r="137">
          <cell r="M137">
            <v>34.46</v>
          </cell>
          <cell r="N137">
            <v>8230</v>
          </cell>
        </row>
        <row r="138">
          <cell r="M138">
            <v>38.2</v>
          </cell>
          <cell r="N138">
            <v>9125</v>
          </cell>
        </row>
        <row r="140">
          <cell r="M14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32">
          <cell r="B132">
            <v>95.746</v>
          </cell>
          <cell r="C132">
            <v>2.369</v>
          </cell>
          <cell r="D132">
            <v>0.759</v>
          </cell>
          <cell r="E132">
            <v>0.113</v>
          </cell>
          <cell r="F132">
            <v>0.119</v>
          </cell>
          <cell r="G132">
            <v>0.016</v>
          </cell>
          <cell r="H132">
            <v>0.022</v>
          </cell>
          <cell r="I132">
            <v>0.002</v>
          </cell>
          <cell r="J132">
            <v>0.011</v>
          </cell>
          <cell r="K132">
            <v>0.662</v>
          </cell>
          <cell r="L132">
            <v>0.176</v>
          </cell>
          <cell r="M132">
            <v>0.005</v>
          </cell>
        </row>
        <row r="136">
          <cell r="M136">
            <v>0.702</v>
          </cell>
        </row>
        <row r="137">
          <cell r="M137">
            <v>34.39</v>
          </cell>
          <cell r="N137">
            <v>8213</v>
          </cell>
        </row>
        <row r="138">
          <cell r="M138">
            <v>38.13</v>
          </cell>
          <cell r="N138">
            <v>9106</v>
          </cell>
        </row>
        <row r="140">
          <cell r="M140">
            <v>49.95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95.83</v>
          </cell>
          <cell r="C132">
            <v>2.317</v>
          </cell>
          <cell r="D132">
            <v>0.737</v>
          </cell>
          <cell r="E132">
            <v>0.11</v>
          </cell>
          <cell r="F132">
            <v>0.117</v>
          </cell>
          <cell r="G132">
            <v>0.016</v>
          </cell>
          <cell r="H132">
            <v>0.022</v>
          </cell>
          <cell r="I132">
            <v>0.002</v>
          </cell>
          <cell r="J132">
            <v>0.009</v>
          </cell>
          <cell r="K132">
            <v>0.663</v>
          </cell>
          <cell r="L132">
            <v>0.172</v>
          </cell>
          <cell r="M132">
            <v>0.005</v>
          </cell>
        </row>
        <row r="136">
          <cell r="M136">
            <v>0.701</v>
          </cell>
        </row>
        <row r="137">
          <cell r="M137">
            <v>34.35</v>
          </cell>
          <cell r="N137">
            <v>8205</v>
          </cell>
        </row>
        <row r="138">
          <cell r="M138">
            <v>38.09</v>
          </cell>
          <cell r="N138">
            <v>9098</v>
          </cell>
        </row>
        <row r="140">
          <cell r="M140">
            <v>49.94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32">
          <cell r="B132">
            <v>95.901</v>
          </cell>
          <cell r="C132">
            <v>2.2802</v>
          </cell>
          <cell r="D132">
            <v>0.7134</v>
          </cell>
          <cell r="E132">
            <v>0.1047</v>
          </cell>
          <cell r="F132">
            <v>0.112</v>
          </cell>
          <cell r="G132">
            <v>0.0144</v>
          </cell>
          <cell r="H132">
            <v>0.0198</v>
          </cell>
          <cell r="I132">
            <v>0.0045</v>
          </cell>
          <cell r="J132">
            <v>0.006</v>
          </cell>
          <cell r="K132">
            <v>0.6689</v>
          </cell>
          <cell r="L132">
            <v>0.1688</v>
          </cell>
          <cell r="M132">
            <v>0.0063</v>
          </cell>
        </row>
        <row r="136">
          <cell r="M136">
            <v>0.7002</v>
          </cell>
        </row>
        <row r="137">
          <cell r="M137">
            <v>34.33</v>
          </cell>
          <cell r="N137">
            <v>8199</v>
          </cell>
        </row>
        <row r="138">
          <cell r="M138">
            <v>38.05</v>
          </cell>
          <cell r="N138">
            <v>9088</v>
          </cell>
        </row>
        <row r="140">
          <cell r="M140">
            <v>49.9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P9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66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9" t="s">
        <v>29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2:28" ht="33" customHeight="1">
      <c r="B7" s="67" t="s">
        <v>42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4"/>
      <c r="AB7" s="4"/>
    </row>
    <row r="8" spans="2:28" ht="18" customHeight="1">
      <c r="B8" s="69" t="s">
        <v>43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4"/>
      <c r="AB8" s="4"/>
    </row>
    <row r="9" spans="2:30" ht="32.25" customHeight="1">
      <c r="B9" s="33" t="s">
        <v>11</v>
      </c>
      <c r="C9" s="45" t="s">
        <v>30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54" t="s">
        <v>31</v>
      </c>
      <c r="P9" s="55"/>
      <c r="Q9" s="55"/>
      <c r="R9" s="56"/>
      <c r="S9" s="56"/>
      <c r="T9" s="57"/>
      <c r="U9" s="49" t="s">
        <v>27</v>
      </c>
      <c r="V9" s="52" t="s">
        <v>28</v>
      </c>
      <c r="W9" s="53" t="s">
        <v>24</v>
      </c>
      <c r="X9" s="53" t="s">
        <v>25</v>
      </c>
      <c r="Y9" s="53" t="s">
        <v>26</v>
      </c>
      <c r="Z9" s="58" t="s">
        <v>38</v>
      </c>
      <c r="AA9" s="4"/>
      <c r="AC9" s="7"/>
      <c r="AD9"/>
    </row>
    <row r="10" spans="2:30" ht="48.75" customHeight="1">
      <c r="B10" s="34"/>
      <c r="C10" s="39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39" t="s">
        <v>21</v>
      </c>
      <c r="M10" s="36" t="s">
        <v>22</v>
      </c>
      <c r="N10" s="36" t="s">
        <v>23</v>
      </c>
      <c r="O10" s="36" t="s">
        <v>5</v>
      </c>
      <c r="P10" s="42" t="s">
        <v>6</v>
      </c>
      <c r="Q10" s="36" t="s">
        <v>8</v>
      </c>
      <c r="R10" s="36" t="s">
        <v>7</v>
      </c>
      <c r="S10" s="36" t="s">
        <v>9</v>
      </c>
      <c r="T10" s="36" t="s">
        <v>10</v>
      </c>
      <c r="U10" s="50"/>
      <c r="V10" s="40"/>
      <c r="W10" s="53"/>
      <c r="X10" s="53"/>
      <c r="Y10" s="53"/>
      <c r="Z10" s="58"/>
      <c r="AA10" s="4"/>
      <c r="AC10" s="7"/>
      <c r="AD10"/>
    </row>
    <row r="11" spans="2:30" ht="15.75" customHeight="1">
      <c r="B11" s="34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0"/>
      <c r="O11" s="40"/>
      <c r="P11" s="43"/>
      <c r="Q11" s="37"/>
      <c r="R11" s="40"/>
      <c r="S11" s="40"/>
      <c r="T11" s="40"/>
      <c r="U11" s="50"/>
      <c r="V11" s="40"/>
      <c r="W11" s="53"/>
      <c r="X11" s="53"/>
      <c r="Y11" s="53"/>
      <c r="Z11" s="58"/>
      <c r="AA11" s="4"/>
      <c r="AC11" s="7"/>
      <c r="AD11"/>
    </row>
    <row r="12" spans="2:30" ht="21" customHeight="1">
      <c r="B12" s="3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1"/>
      <c r="N12" s="41"/>
      <c r="O12" s="41"/>
      <c r="P12" s="44"/>
      <c r="Q12" s="38"/>
      <c r="R12" s="41"/>
      <c r="S12" s="41"/>
      <c r="T12" s="41"/>
      <c r="U12" s="51"/>
      <c r="V12" s="41"/>
      <c r="W12" s="53"/>
      <c r="X12" s="53"/>
      <c r="Y12" s="53"/>
      <c r="Z12" s="5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>
        <v>43.0896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>
        <v>99.2386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'[1]Лист1'!$B$132</f>
        <v>95.572</v>
      </c>
      <c r="D15" s="17">
        <f>'[1]Лист1'!$C$132</f>
        <v>2.486</v>
      </c>
      <c r="E15" s="17">
        <f>'[1]Лист1'!$D$132</f>
        <v>0.798</v>
      </c>
      <c r="F15" s="17">
        <f>'[1]Лист1'!$F$132</f>
        <v>0.127</v>
      </c>
      <c r="G15" s="17">
        <f>'[1]Лист1'!$E$132</f>
        <v>0.122</v>
      </c>
      <c r="H15" s="17">
        <f>'[1]Лист1'!$I$132</f>
        <v>0.002</v>
      </c>
      <c r="I15" s="17">
        <f>'[1]Лист1'!$H$132</f>
        <v>0.024</v>
      </c>
      <c r="J15" s="17">
        <f>'[1]Лист1'!$G$132</f>
        <v>0.017</v>
      </c>
      <c r="K15" s="17">
        <f>'[1]Лист1'!$J$132</f>
        <v>0.013</v>
      </c>
      <c r="L15" s="17">
        <f>'[1]Лист1'!$M$132</f>
        <v>0.006</v>
      </c>
      <c r="M15" s="17">
        <f>'[1]Лист1'!$K$132</f>
        <v>0.649</v>
      </c>
      <c r="N15" s="17">
        <f>'[1]Лист1'!$L$132</f>
        <v>0.184</v>
      </c>
      <c r="O15" s="17">
        <f>'[1]Лист1'!$M$136</f>
        <v>0.704</v>
      </c>
      <c r="P15" s="26">
        <f>'[1]Лист1'!$M$137</f>
        <v>34.46</v>
      </c>
      <c r="Q15" s="25">
        <f>'[1]Лист1'!$N$137</f>
        <v>8230</v>
      </c>
      <c r="R15" s="26">
        <f>'[1]Лист1'!$M$138</f>
        <v>38.2</v>
      </c>
      <c r="S15" s="11">
        <f>'[1]Лист1'!$N$138</f>
        <v>9125</v>
      </c>
      <c r="T15" s="26">
        <f>'[1]Лист1'!$M$140</f>
        <v>50</v>
      </c>
      <c r="U15" s="11">
        <v>-21.9</v>
      </c>
      <c r="V15" s="11">
        <v>-17.3</v>
      </c>
      <c r="W15" s="18"/>
      <c r="X15" s="11"/>
      <c r="Y15" s="11"/>
      <c r="Z15" s="31">
        <v>170.8416</v>
      </c>
      <c r="AB15" s="14">
        <f t="shared" si="0"/>
        <v>100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18"/>
      <c r="X16" s="11"/>
      <c r="Y16" s="11"/>
      <c r="Z16" s="31">
        <v>182.7007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31">
        <v>215.90789999999998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11" t="s">
        <v>37</v>
      </c>
      <c r="X18" s="11"/>
      <c r="Y18" s="11"/>
      <c r="Z18" s="31">
        <v>208.3589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11"/>
      <c r="X19" s="11"/>
      <c r="Y19" s="11"/>
      <c r="Z19" s="31">
        <v>216.7278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11"/>
      <c r="X20" s="11"/>
      <c r="Y20" s="11"/>
      <c r="Z20" s="31">
        <v>222.29070000000002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>
        <v>210.4445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>
        <f>'[2]Лист1'!$B$132</f>
        <v>95.746</v>
      </c>
      <c r="D22" s="17">
        <f>'[2]Лист1'!$C$132</f>
        <v>2.369</v>
      </c>
      <c r="E22" s="17">
        <f>'[2]Лист1'!$D$132</f>
        <v>0.759</v>
      </c>
      <c r="F22" s="17">
        <f>'[2]Лист1'!$F$132</f>
        <v>0.119</v>
      </c>
      <c r="G22" s="17">
        <f>'[2]Лист1'!$E$132</f>
        <v>0.113</v>
      </c>
      <c r="H22" s="17">
        <f>'[2]Лист1'!$I$132</f>
        <v>0.002</v>
      </c>
      <c r="I22" s="17">
        <f>'[2]Лист1'!$H$132</f>
        <v>0.022</v>
      </c>
      <c r="J22" s="17">
        <f>'[2]Лист1'!$G$132</f>
        <v>0.016</v>
      </c>
      <c r="K22" s="17">
        <f>'[2]Лист1'!$J$132</f>
        <v>0.011</v>
      </c>
      <c r="L22" s="17">
        <f>'[2]Лист1'!$M$132</f>
        <v>0.005</v>
      </c>
      <c r="M22" s="17">
        <f>'[2]Лист1'!$K$132</f>
        <v>0.662</v>
      </c>
      <c r="N22" s="17">
        <f>'[2]Лист1'!$L$132</f>
        <v>0.176</v>
      </c>
      <c r="O22" s="17">
        <f>'[2]Лист1'!$M$136</f>
        <v>0.702</v>
      </c>
      <c r="P22" s="26">
        <f>'[2]Лист1'!$M$137</f>
        <v>34.39</v>
      </c>
      <c r="Q22" s="25">
        <f>'[2]Лист1'!$N$137</f>
        <v>8213</v>
      </c>
      <c r="R22" s="26">
        <f>'[2]Лист1'!$M$138</f>
        <v>38.13</v>
      </c>
      <c r="S22" s="11">
        <f>'[2]Лист1'!$N$138</f>
        <v>9106</v>
      </c>
      <c r="T22" s="26">
        <f>'[2]Лист1'!$M$140</f>
        <v>49.95</v>
      </c>
      <c r="U22" s="11">
        <v>-22.7</v>
      </c>
      <c r="V22" s="11">
        <v>-17.6</v>
      </c>
      <c r="W22" s="20"/>
      <c r="X22" s="11"/>
      <c r="Y22" s="11"/>
      <c r="Z22" s="31">
        <v>147.9062</v>
      </c>
      <c r="AB22" s="14">
        <f t="shared" si="0"/>
        <v>100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18"/>
      <c r="X23" s="11"/>
      <c r="Y23" s="11"/>
      <c r="Z23" s="31">
        <v>166.255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1">
        <v>203.6981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1"/>
      <c r="X25" s="11"/>
      <c r="Y25" s="11"/>
      <c r="Z25" s="31">
        <v>251.5484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11"/>
      <c r="X26" s="11"/>
      <c r="Y26" s="11"/>
      <c r="Z26" s="31">
        <v>244.6195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11"/>
      <c r="X27" s="11"/>
      <c r="Y27" s="11"/>
      <c r="Z27" s="31">
        <v>304.4635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>
        <v>330.6793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'[3]Лист1'!$B$132</f>
        <v>95.83</v>
      </c>
      <c r="D29" s="17">
        <f>'[3]Лист1'!$C$132</f>
        <v>2.317</v>
      </c>
      <c r="E29" s="17">
        <f>'[3]Лист1'!$D$132</f>
        <v>0.737</v>
      </c>
      <c r="F29" s="17">
        <f>'[3]Лист1'!$F$132</f>
        <v>0.117</v>
      </c>
      <c r="G29" s="17">
        <f>'[3]Лист1'!$E$132</f>
        <v>0.11</v>
      </c>
      <c r="H29" s="17">
        <f>'[3]Лист1'!$I$132</f>
        <v>0.002</v>
      </c>
      <c r="I29" s="17">
        <f>'[3]Лист1'!$H$132</f>
        <v>0.022</v>
      </c>
      <c r="J29" s="17">
        <f>'[3]Лист1'!$G$132</f>
        <v>0.016</v>
      </c>
      <c r="K29" s="17">
        <f>'[3]Лист1'!$J$132</f>
        <v>0.009</v>
      </c>
      <c r="L29" s="17">
        <f>'[3]Лист1'!$M$132</f>
        <v>0.005</v>
      </c>
      <c r="M29" s="17">
        <f>'[3]Лист1'!$K$132</f>
        <v>0.663</v>
      </c>
      <c r="N29" s="17">
        <f>'[3]Лист1'!$L$132</f>
        <v>0.172</v>
      </c>
      <c r="O29" s="17">
        <f>'[3]Лист1'!$M$136</f>
        <v>0.701</v>
      </c>
      <c r="P29" s="26">
        <f>'[3]Лист1'!$M$137</f>
        <v>34.35</v>
      </c>
      <c r="Q29" s="25">
        <f>'[3]Лист1'!$N$137</f>
        <v>8205</v>
      </c>
      <c r="R29" s="26">
        <f>'[3]Лист1'!$M$138</f>
        <v>38.09</v>
      </c>
      <c r="S29" s="11">
        <f>'[3]Лист1'!$N$138</f>
        <v>9098</v>
      </c>
      <c r="T29" s="26">
        <f>'[3]Лист1'!$M$140</f>
        <v>49.94</v>
      </c>
      <c r="U29" s="11">
        <v>-22.7</v>
      </c>
      <c r="V29" s="11">
        <v>-17.4</v>
      </c>
      <c r="W29" s="12"/>
      <c r="X29" s="11"/>
      <c r="Y29" s="11"/>
      <c r="Z29" s="31">
        <v>337.058</v>
      </c>
      <c r="AB29" s="14">
        <f t="shared" si="0"/>
        <v>99.99999999999999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17"/>
      <c r="R30" s="26"/>
      <c r="S30" s="11"/>
      <c r="T30" s="26"/>
      <c r="U30" s="11"/>
      <c r="V30" s="11"/>
      <c r="W30" s="12"/>
      <c r="X30" s="11"/>
      <c r="Y30" s="11"/>
      <c r="Z30" s="31">
        <v>332.0587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17"/>
      <c r="R31" s="26"/>
      <c r="S31" s="11"/>
      <c r="T31" s="26"/>
      <c r="U31" s="11"/>
      <c r="V31" s="11"/>
      <c r="W31" s="12"/>
      <c r="X31" s="11"/>
      <c r="Y31" s="11"/>
      <c r="Z31" s="31">
        <v>348.1669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25"/>
      <c r="R32" s="26"/>
      <c r="S32" s="11"/>
      <c r="T32" s="26"/>
      <c r="U32" s="11"/>
      <c r="V32" s="11"/>
      <c r="W32" s="20"/>
      <c r="X32" s="11"/>
      <c r="Y32" s="11"/>
      <c r="Z32" s="31">
        <v>352.1946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>
        <v>347.1642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>
        <v>340.06109999999995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>
        <v>362.8581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'[4]Лист1'!$B$132</f>
        <v>95.901</v>
      </c>
      <c r="D36" s="17">
        <f>'[4]Лист1'!$C$132</f>
        <v>2.2802</v>
      </c>
      <c r="E36" s="17">
        <f>'[4]Лист1'!$D$132</f>
        <v>0.7134</v>
      </c>
      <c r="F36" s="17">
        <f>'[4]Лист1'!$F$132</f>
        <v>0.112</v>
      </c>
      <c r="G36" s="17">
        <f>'[4]Лист1'!$E$132</f>
        <v>0.1047</v>
      </c>
      <c r="H36" s="17">
        <f>'[4]Лист1'!$I$132</f>
        <v>0.0045</v>
      </c>
      <c r="I36" s="17">
        <f>'[4]Лист1'!$H$132</f>
        <v>0.0198</v>
      </c>
      <c r="J36" s="17">
        <f>'[4]Лист1'!$G$132</f>
        <v>0.0144</v>
      </c>
      <c r="K36" s="17">
        <f>'[4]Лист1'!$J$132</f>
        <v>0.006</v>
      </c>
      <c r="L36" s="17">
        <f>'[4]Лист1'!$M$132</f>
        <v>0.0063</v>
      </c>
      <c r="M36" s="17">
        <f>'[4]Лист1'!$K$132</f>
        <v>0.6689</v>
      </c>
      <c r="N36" s="17">
        <f>'[4]Лист1'!$L$132</f>
        <v>0.1688</v>
      </c>
      <c r="O36" s="17">
        <f>'[4]Лист1'!$M$136</f>
        <v>0.7002</v>
      </c>
      <c r="P36" s="26">
        <f>'[4]Лист1'!$M$137</f>
        <v>34.33</v>
      </c>
      <c r="Q36" s="25">
        <f>'[4]Лист1'!$N$137</f>
        <v>8199</v>
      </c>
      <c r="R36" s="26">
        <f>'[4]Лист1'!$M$138</f>
        <v>38.05</v>
      </c>
      <c r="S36" s="11">
        <f>'[4]Лист1'!$N$138</f>
        <v>9088</v>
      </c>
      <c r="T36" s="26">
        <f>'[4]Лист1'!$M$140</f>
        <v>49.9</v>
      </c>
      <c r="U36" s="11">
        <v>-23.1</v>
      </c>
      <c r="V36" s="11">
        <v>-18.5</v>
      </c>
      <c r="W36" s="18"/>
      <c r="X36" s="11"/>
      <c r="Y36" s="11"/>
      <c r="Z36" s="31">
        <v>364.20059999999995</v>
      </c>
      <c r="AB36" s="14">
        <f t="shared" si="0"/>
        <v>99.99999999999997</v>
      </c>
      <c r="AC36" s="15" t="str">
        <f>IF(AB36=100,"ОК"," ")</f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10"/>
      <c r="S37" s="11"/>
      <c r="T37" s="26"/>
      <c r="U37" s="11"/>
      <c r="V37" s="11"/>
      <c r="W37" s="20"/>
      <c r="X37" s="11"/>
      <c r="Y37" s="11"/>
      <c r="Z37" s="31">
        <v>362.8888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20"/>
      <c r="X38" s="11">
        <v>0.2</v>
      </c>
      <c r="Y38" s="11">
        <v>0.1</v>
      </c>
      <c r="Z38" s="31">
        <v>343.1922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25"/>
      <c r="R39" s="26"/>
      <c r="S39" s="11"/>
      <c r="T39" s="26"/>
      <c r="U39" s="11"/>
      <c r="V39" s="11"/>
      <c r="W39" s="20"/>
      <c r="X39" s="12"/>
      <c r="Y39" s="12"/>
      <c r="Z39" s="32">
        <v>349.595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>
        <v>336.05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>
        <v>326.90040000000005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>
        <v>313.685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>
        <v>281.5383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61" t="s">
        <v>39</v>
      </c>
      <c r="T44" s="61"/>
      <c r="U44" s="61"/>
      <c r="V44" s="61"/>
      <c r="W44" s="61"/>
      <c r="X44" s="61"/>
      <c r="Y44" s="62"/>
      <c r="Z44" s="71">
        <f>SUM(Z13:Z43)</f>
        <v>8316.382200000002</v>
      </c>
      <c r="AB44" s="5"/>
      <c r="AC44" s="6"/>
      <c r="AD44"/>
    </row>
    <row r="45" spans="3:25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3" t="s">
        <v>40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22"/>
      <c r="S47" s="64" t="s">
        <v>44</v>
      </c>
      <c r="T47" s="6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4" t="str">
        <f>S47</f>
        <v>31.10.2016  року</v>
      </c>
      <c r="T49" s="64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2016-10-31T08:49:29Z</cp:lastPrinted>
  <dcterms:created xsi:type="dcterms:W3CDTF">2010-01-29T08:37:16Z</dcterms:created>
  <dcterms:modified xsi:type="dcterms:W3CDTF">2016-11-02T14:12:07Z</dcterms:modified>
  <cp:category/>
  <cp:version/>
  <cp:contentType/>
  <cp:contentStatus/>
</cp:coreProperties>
</file>