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tabRatio="313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<sst xmlns="http://schemas.openxmlformats.org/spreadsheetml/2006/main" count="60" uniqueCount="54">
  <si>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</si>
  <si>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</si>
  <si>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</si>
  <si>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</si>
  <si>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</si>
  <si>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</si>
  <si>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</si>
  <si>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</si>
  <si>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</si>
  <si>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</si>
  <si>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</si>
  <si>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</si>
  <si>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</si>
  <si>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</si>
  <si>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</si>
  <si>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</si>
  <si>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</si>
  <si>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</si>
  <si>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</si>
  <si>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</si>
  <si>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</si>
  <si>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</si>
  <si>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</si>
  <si>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</si>
  <si>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</si>
  <si>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</si>
  <si>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</si>
  <si>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</si>
  <si>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</si>
  <si>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</si>
  <si>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</si>
  <si>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</si>
  <si>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</si>
  <si>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</si>
  <si>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</si>
  <si>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</si>
  <si>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</si>
  <si>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</si>
  <si>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</si>
  <si>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</si>
  <si>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</si>
  <si>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</si>
  <si>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 № РЛ 018/13 чинне до 04.02.2018 р.</t>
  </si>
  <si>
    <t>Начальник Угерського ВВРіСП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</si>
  <si>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Угерсько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</si>
  <si>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</si>
  <si>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</si>
  <si>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</si>
  <si>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</si>
  <si>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Об'єм газу, м³                       </t>
  </si>
  <si>
    <t>А.Садовська</t>
  </si>
  <si>
    <r>
      <t xml:space="preserve">з газопроводу  </t>
    </r>
    <r>
      <rPr>
        <b/>
        <u val="single"/>
        <sz val="12"/>
        <rFont val="Times New Roman"/>
        <family val="1"/>
      </rPr>
      <t xml:space="preserve">КЗУ ІІ - Угерсько Ду 1000 </t>
    </r>
    <r>
      <rPr>
        <b/>
        <sz val="12"/>
        <rFont val="Times New Roman"/>
        <family val="1"/>
      </rPr>
      <t>_за період з _</t>
    </r>
    <r>
      <rPr>
        <b/>
        <u val="single"/>
        <sz val="12"/>
        <rFont val="Times New Roman"/>
        <family val="1"/>
      </rPr>
      <t>01.10.2016 р.</t>
    </r>
    <r>
      <rPr>
        <b/>
        <sz val="12"/>
        <rFont val="Times New Roman"/>
        <family val="1"/>
      </rPr>
      <t xml:space="preserve"> по 31</t>
    </r>
    <r>
      <rPr>
        <b/>
        <u val="single"/>
        <sz val="12"/>
        <rFont val="Times New Roman"/>
        <family val="1"/>
      </rPr>
      <t>.10.2016 р.</t>
    </r>
  </si>
  <si>
    <t>31.10.2016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</si>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</sst>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4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85" fontId="1" fillId="0" borderId="18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="130" zoomScaleSheetLayoutView="130" workbookViewId="0" topLeftCell="O1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3.25390625" style="0" customWidth="1"/>
    <col min="29" max="29" width="9.125" style="4" customWidth="1"/>
  </cols>
  <sheetData>
    <row r="1" spans="1:27" ht="12.75">
      <c r="A1" s="1"/>
      <c r="B1" s="59" t="s">
        <v>12</v>
      </c>
      <c r="C1" s="59"/>
      <c r="D1" s="59"/>
      <c r="E1" s="59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59" t="s">
        <v>34</v>
      </c>
      <c r="C2" s="59"/>
      <c r="D2" s="59"/>
      <c r="E2" s="59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4"/>
      <c r="X2" s="61"/>
      <c r="Y2" s="61"/>
      <c r="Z2" s="1"/>
      <c r="AA2" s="1"/>
    </row>
    <row r="3" spans="1:27" ht="12.75">
      <c r="A3" s="1"/>
      <c r="B3" s="59" t="s">
        <v>35</v>
      </c>
      <c r="C3" s="59"/>
      <c r="D3" s="59"/>
      <c r="E3" s="59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59" t="s">
        <v>3</v>
      </c>
      <c r="C4" s="59"/>
      <c r="D4" s="59"/>
      <c r="E4" s="59"/>
      <c r="F4" s="59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60" t="s">
        <v>42</v>
      </c>
      <c r="C5" s="60"/>
      <c r="D5" s="60"/>
      <c r="E5" s="60"/>
      <c r="F5" s="60"/>
      <c r="G5" s="60"/>
      <c r="H5" s="6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43" t="s">
        <v>30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33" customHeight="1">
      <c r="A7" s="1"/>
      <c r="B7" s="65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1"/>
      <c r="AA7" s="1"/>
    </row>
    <row r="8" spans="1:27" ht="18" customHeight="1">
      <c r="A8" s="1"/>
      <c r="B8" s="67" t="s">
        <v>51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1"/>
      <c r="AA8" s="1"/>
    </row>
    <row r="9" spans="1:29" ht="32.25" customHeight="1">
      <c r="A9" s="1"/>
      <c r="B9" s="71" t="s">
        <v>38</v>
      </c>
      <c r="C9" s="46" t="s">
        <v>31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6" t="s">
        <v>45</v>
      </c>
      <c r="P9" s="47"/>
      <c r="Q9" s="47"/>
      <c r="R9" s="47"/>
      <c r="S9" s="47"/>
      <c r="T9" s="48"/>
      <c r="U9" s="55" t="s">
        <v>28</v>
      </c>
      <c r="V9" s="58" t="s">
        <v>29</v>
      </c>
      <c r="W9" s="45" t="s">
        <v>39</v>
      </c>
      <c r="X9" s="45" t="s">
        <v>40</v>
      </c>
      <c r="Y9" s="45" t="s">
        <v>41</v>
      </c>
      <c r="Z9" s="45" t="s">
        <v>49</v>
      </c>
      <c r="AA9" s="1"/>
      <c r="AB9" s="4"/>
      <c r="AC9"/>
    </row>
    <row r="10" spans="1:29" ht="48.75" customHeight="1">
      <c r="A10" s="1"/>
      <c r="B10" s="72"/>
      <c r="C10" s="54" t="s">
        <v>16</v>
      </c>
      <c r="D10" s="54" t="s">
        <v>17</v>
      </c>
      <c r="E10" s="54" t="s">
        <v>18</v>
      </c>
      <c r="F10" s="54" t="s">
        <v>19</v>
      </c>
      <c r="G10" s="54" t="s">
        <v>20</v>
      </c>
      <c r="H10" s="54" t="s">
        <v>21</v>
      </c>
      <c r="I10" s="54" t="s">
        <v>22</v>
      </c>
      <c r="J10" s="54" t="s">
        <v>23</v>
      </c>
      <c r="K10" s="54" t="s">
        <v>24</v>
      </c>
      <c r="L10" s="54" t="s">
        <v>25</v>
      </c>
      <c r="M10" s="49" t="s">
        <v>26</v>
      </c>
      <c r="N10" s="49" t="s">
        <v>27</v>
      </c>
      <c r="O10" s="49" t="s">
        <v>46</v>
      </c>
      <c r="P10" s="49" t="s">
        <v>47</v>
      </c>
      <c r="Q10" s="49" t="s">
        <v>48</v>
      </c>
      <c r="R10" s="49" t="s">
        <v>13</v>
      </c>
      <c r="S10" s="49" t="s">
        <v>14</v>
      </c>
      <c r="T10" s="49" t="s">
        <v>15</v>
      </c>
      <c r="U10" s="56"/>
      <c r="V10" s="50"/>
      <c r="W10" s="45"/>
      <c r="X10" s="45"/>
      <c r="Y10" s="45"/>
      <c r="Z10" s="45"/>
      <c r="AA10" s="1"/>
      <c r="AB10" s="4"/>
      <c r="AC10"/>
    </row>
    <row r="11" spans="1:29" ht="15.75" customHeight="1">
      <c r="A11" s="1"/>
      <c r="B11" s="7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0"/>
      <c r="N11" s="50"/>
      <c r="O11" s="50"/>
      <c r="P11" s="52"/>
      <c r="Q11" s="52"/>
      <c r="R11" s="50"/>
      <c r="S11" s="50"/>
      <c r="T11" s="50"/>
      <c r="U11" s="56"/>
      <c r="V11" s="50"/>
      <c r="W11" s="45"/>
      <c r="X11" s="45"/>
      <c r="Y11" s="45"/>
      <c r="Z11" s="45"/>
      <c r="AA11" s="1"/>
      <c r="AB11" s="4"/>
      <c r="AC11"/>
    </row>
    <row r="12" spans="1:29" ht="21" customHeight="1">
      <c r="A12" s="1"/>
      <c r="B12" s="7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1"/>
      <c r="N12" s="51"/>
      <c r="O12" s="51"/>
      <c r="P12" s="53"/>
      <c r="Q12" s="53"/>
      <c r="R12" s="51"/>
      <c r="S12" s="51"/>
      <c r="T12" s="51"/>
      <c r="U12" s="57"/>
      <c r="V12" s="51"/>
      <c r="W12" s="45"/>
      <c r="X12" s="45"/>
      <c r="Y12" s="45"/>
      <c r="Z12" s="45"/>
      <c r="AA12" s="1"/>
      <c r="AB12" s="4"/>
      <c r="AC12"/>
    </row>
    <row r="13" spans="1:28" s="5" customFormat="1" ht="12.75">
      <c r="A13" s="33"/>
      <c r="B13" s="34">
        <v>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9"/>
      <c r="R13" s="19"/>
      <c r="S13" s="19"/>
      <c r="T13" s="19"/>
      <c r="U13" s="20"/>
      <c r="V13" s="20"/>
      <c r="W13" s="28"/>
      <c r="X13" s="20"/>
      <c r="Y13" s="20"/>
      <c r="Z13" s="20"/>
      <c r="AA13" s="35">
        <f>SUM(C13:N13)</f>
        <v>0</v>
      </c>
      <c r="AB13" s="6" t="str">
        <f>IF(AA13=100,"ОК"," ")</f>
        <v> </v>
      </c>
    </row>
    <row r="14" spans="1:28" s="5" customFormat="1" ht="12.75">
      <c r="A14" s="33"/>
      <c r="B14" s="34">
        <v>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20"/>
      <c r="V14" s="20"/>
      <c r="W14" s="21"/>
      <c r="X14" s="20"/>
      <c r="Y14" s="20"/>
      <c r="Z14" s="20"/>
      <c r="AA14" s="35">
        <f aca="true" t="shared" si="0" ref="AA14:AA43">SUM(C14:N14)</f>
        <v>0</v>
      </c>
      <c r="AB14" s="6" t="str">
        <f>IF(AA14=100,"ОК"," ")</f>
        <v> </v>
      </c>
    </row>
    <row r="15" spans="1:28" s="5" customFormat="1" ht="12.75">
      <c r="A15" s="33"/>
      <c r="B15" s="34">
        <v>3</v>
      </c>
      <c r="C15" s="18">
        <v>95.8408</v>
      </c>
      <c r="D15" s="18">
        <v>2.244</v>
      </c>
      <c r="E15" s="18">
        <v>0.7236</v>
      </c>
      <c r="F15" s="18">
        <v>0.1162</v>
      </c>
      <c r="G15" s="18">
        <v>0.1136</v>
      </c>
      <c r="H15" s="18">
        <v>0.002</v>
      </c>
      <c r="I15" s="18">
        <v>0.0239</v>
      </c>
      <c r="J15" s="18">
        <v>0.0154</v>
      </c>
      <c r="K15" s="18">
        <v>0.0099</v>
      </c>
      <c r="L15" s="18">
        <v>0.0062</v>
      </c>
      <c r="M15" s="18">
        <v>0.7261</v>
      </c>
      <c r="N15" s="18">
        <v>0.1783</v>
      </c>
      <c r="O15" s="18">
        <v>0.7009</v>
      </c>
      <c r="P15" s="19">
        <v>34.3232</v>
      </c>
      <c r="Q15" s="19">
        <v>8197.93</v>
      </c>
      <c r="R15" s="19">
        <v>38.0584</v>
      </c>
      <c r="S15" s="19">
        <v>9090.09</v>
      </c>
      <c r="T15" s="19">
        <v>49.8905</v>
      </c>
      <c r="U15" s="20"/>
      <c r="V15" s="20"/>
      <c r="W15" s="28"/>
      <c r="X15" s="20"/>
      <c r="Y15" s="20"/>
      <c r="Z15" s="20"/>
      <c r="AA15" s="35">
        <f t="shared" si="0"/>
        <v>100.00000000000001</v>
      </c>
      <c r="AB15" s="6" t="str">
        <f>IF(AA15=100,"ОК"," ")</f>
        <v>ОК</v>
      </c>
    </row>
    <row r="16" spans="1:28" s="5" customFormat="1" ht="12.75">
      <c r="A16" s="33"/>
      <c r="B16" s="34">
        <v>4</v>
      </c>
      <c r="C16" s="18">
        <v>95.9835</v>
      </c>
      <c r="D16" s="18">
        <v>2.1456</v>
      </c>
      <c r="E16" s="18">
        <v>0.7028</v>
      </c>
      <c r="F16" s="18">
        <v>0.1087</v>
      </c>
      <c r="G16" s="18">
        <v>0.1082</v>
      </c>
      <c r="H16" s="18">
        <v>0.0012</v>
      </c>
      <c r="I16" s="18">
        <v>0.0229</v>
      </c>
      <c r="J16" s="18">
        <v>0.015</v>
      </c>
      <c r="K16" s="18">
        <v>0.0075</v>
      </c>
      <c r="L16" s="18">
        <v>0.006</v>
      </c>
      <c r="M16" s="18">
        <v>0.7256</v>
      </c>
      <c r="N16" s="18">
        <v>0.173</v>
      </c>
      <c r="O16" s="18">
        <v>0.6997</v>
      </c>
      <c r="P16" s="19">
        <v>34.2732</v>
      </c>
      <c r="Q16" s="19">
        <v>8186.01</v>
      </c>
      <c r="R16" s="19">
        <v>38.005</v>
      </c>
      <c r="S16" s="19">
        <v>9077.34</v>
      </c>
      <c r="T16" s="19">
        <v>49.8644</v>
      </c>
      <c r="U16" s="20"/>
      <c r="V16" s="20"/>
      <c r="W16" s="36"/>
      <c r="X16" s="22"/>
      <c r="Y16" s="22"/>
      <c r="Z16" s="22"/>
      <c r="AA16" s="35">
        <f t="shared" si="0"/>
        <v>100</v>
      </c>
      <c r="AB16" s="6" t="str">
        <f>IF(AA16=100,"ОК"," ")</f>
        <v>ОК</v>
      </c>
    </row>
    <row r="17" spans="1:28" s="5" customFormat="1" ht="12.75">
      <c r="A17" s="33"/>
      <c r="B17" s="34">
        <v>5</v>
      </c>
      <c r="C17" s="18">
        <v>95.8428</v>
      </c>
      <c r="D17" s="18">
        <v>2.2233</v>
      </c>
      <c r="E17" s="18">
        <v>0.7081</v>
      </c>
      <c r="F17" s="18">
        <v>0.1102</v>
      </c>
      <c r="G17" s="18">
        <v>0.1112</v>
      </c>
      <c r="H17" s="18">
        <v>0.0013</v>
      </c>
      <c r="I17" s="18">
        <v>0.022</v>
      </c>
      <c r="J17" s="18">
        <v>0.0169</v>
      </c>
      <c r="K17" s="18">
        <v>0.0145</v>
      </c>
      <c r="L17" s="18">
        <v>0.0092</v>
      </c>
      <c r="M17" s="18">
        <v>0.7338</v>
      </c>
      <c r="N17" s="18">
        <v>0.2067</v>
      </c>
      <c r="O17" s="18">
        <v>0.7009</v>
      </c>
      <c r="P17" s="19">
        <v>34.29</v>
      </c>
      <c r="Q17" s="19">
        <v>8190.67</v>
      </c>
      <c r="R17" s="19">
        <v>38.01</v>
      </c>
      <c r="S17" s="19">
        <v>9078.08</v>
      </c>
      <c r="T17" s="19">
        <v>49.82</v>
      </c>
      <c r="U17" s="20"/>
      <c r="V17" s="23"/>
      <c r="W17" s="24"/>
      <c r="X17" s="25"/>
      <c r="Y17" s="25"/>
      <c r="Z17" s="25"/>
      <c r="AA17" s="35">
        <f t="shared" si="0"/>
        <v>100.00000000000001</v>
      </c>
      <c r="AB17" s="6" t="str">
        <f>IF(AA17=100,"ОК"," ")</f>
        <v>ОК</v>
      </c>
    </row>
    <row r="18" spans="1:28" s="5" customFormat="1" ht="12.75">
      <c r="A18" s="33"/>
      <c r="B18" s="34">
        <v>6</v>
      </c>
      <c r="C18" s="18">
        <v>95.8602</v>
      </c>
      <c r="D18" s="18">
        <v>2.2115</v>
      </c>
      <c r="E18" s="18">
        <v>0.7039</v>
      </c>
      <c r="F18" s="18">
        <v>0.1096</v>
      </c>
      <c r="G18" s="18">
        <v>0.1109</v>
      </c>
      <c r="H18" s="18">
        <v>0.0013</v>
      </c>
      <c r="I18" s="18">
        <v>0.022</v>
      </c>
      <c r="J18" s="18">
        <v>0.0168</v>
      </c>
      <c r="K18" s="18">
        <v>0.0147</v>
      </c>
      <c r="L18" s="18">
        <v>0.0094</v>
      </c>
      <c r="M18" s="18">
        <v>0.7343</v>
      </c>
      <c r="N18" s="18">
        <v>0.2054</v>
      </c>
      <c r="O18" s="18">
        <v>0.7008</v>
      </c>
      <c r="P18" s="19">
        <v>34.29</v>
      </c>
      <c r="Q18" s="19">
        <v>8189.31</v>
      </c>
      <c r="R18" s="19">
        <v>38</v>
      </c>
      <c r="S18" s="19">
        <v>9076.65</v>
      </c>
      <c r="T18" s="19">
        <v>49.82</v>
      </c>
      <c r="U18" s="20"/>
      <c r="V18" s="20"/>
      <c r="W18" s="26"/>
      <c r="X18" s="27"/>
      <c r="Y18" s="27"/>
      <c r="Z18" s="27"/>
      <c r="AA18" s="35">
        <f t="shared" si="0"/>
        <v>100.00000000000003</v>
      </c>
      <c r="AB18" s="6"/>
    </row>
    <row r="19" spans="1:28" s="5" customFormat="1" ht="12.75">
      <c r="A19" s="33"/>
      <c r="B19" s="34">
        <v>7</v>
      </c>
      <c r="C19" s="18">
        <v>95.9151</v>
      </c>
      <c r="D19" s="18">
        <v>2.1732</v>
      </c>
      <c r="E19" s="18">
        <v>0.6929</v>
      </c>
      <c r="F19" s="18">
        <v>0.1088</v>
      </c>
      <c r="G19" s="18">
        <v>0.1094</v>
      </c>
      <c r="H19" s="18">
        <v>0.0013</v>
      </c>
      <c r="I19" s="18">
        <v>0.0221</v>
      </c>
      <c r="J19" s="18">
        <v>0.0169</v>
      </c>
      <c r="K19" s="18">
        <v>0.0146</v>
      </c>
      <c r="L19" s="18">
        <v>0.0095</v>
      </c>
      <c r="M19" s="18">
        <v>0.7282</v>
      </c>
      <c r="N19" s="18">
        <v>0.208</v>
      </c>
      <c r="O19" s="18">
        <v>0.7004</v>
      </c>
      <c r="P19" s="19">
        <v>34.27</v>
      </c>
      <c r="Q19" s="19">
        <v>8185.44</v>
      </c>
      <c r="R19" s="19">
        <v>37.98</v>
      </c>
      <c r="S19" s="19">
        <v>9072.49</v>
      </c>
      <c r="T19" s="19">
        <v>49.81</v>
      </c>
      <c r="U19" s="20"/>
      <c r="V19" s="20"/>
      <c r="W19" s="28" t="s">
        <v>53</v>
      </c>
      <c r="X19" s="20" t="s">
        <v>53</v>
      </c>
      <c r="Y19" s="20" t="s">
        <v>53</v>
      </c>
      <c r="Z19" s="20"/>
      <c r="AA19" s="35">
        <f t="shared" si="0"/>
        <v>99.99999999999999</v>
      </c>
      <c r="AB19" s="6"/>
    </row>
    <row r="20" spans="1:28" s="5" customFormat="1" ht="12.75">
      <c r="A20" s="33"/>
      <c r="B20" s="34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19"/>
      <c r="T20" s="19"/>
      <c r="U20" s="20"/>
      <c r="V20" s="20"/>
      <c r="W20" s="28"/>
      <c r="X20" s="20"/>
      <c r="Y20" s="20"/>
      <c r="Z20" s="20"/>
      <c r="AA20" s="35">
        <f t="shared" si="0"/>
        <v>0</v>
      </c>
      <c r="AB20" s="6"/>
    </row>
    <row r="21" spans="1:28" s="5" customFormat="1" ht="12.75">
      <c r="A21" s="33"/>
      <c r="B21" s="34">
        <v>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19"/>
      <c r="S21" s="19"/>
      <c r="T21" s="19"/>
      <c r="U21" s="20"/>
      <c r="V21" s="20"/>
      <c r="W21" s="28"/>
      <c r="X21" s="20"/>
      <c r="Y21" s="20"/>
      <c r="Z21" s="20"/>
      <c r="AA21" s="35">
        <f t="shared" si="0"/>
        <v>0</v>
      </c>
      <c r="AB21" s="6"/>
    </row>
    <row r="22" spans="1:28" s="5" customFormat="1" ht="12.75">
      <c r="A22" s="33"/>
      <c r="B22" s="34">
        <v>10</v>
      </c>
      <c r="C22" s="18">
        <v>95.7333</v>
      </c>
      <c r="D22" s="18">
        <v>2.3258</v>
      </c>
      <c r="E22" s="18">
        <v>0.7286</v>
      </c>
      <c r="F22" s="18">
        <v>0.1128</v>
      </c>
      <c r="G22" s="18">
        <v>0.1131</v>
      </c>
      <c r="H22" s="18">
        <v>0.0014</v>
      </c>
      <c r="I22" s="18">
        <v>0.022</v>
      </c>
      <c r="J22" s="18">
        <v>0.0168</v>
      </c>
      <c r="K22" s="18">
        <v>0.0142</v>
      </c>
      <c r="L22" s="18">
        <v>0.01</v>
      </c>
      <c r="M22" s="18">
        <v>0.705</v>
      </c>
      <c r="N22" s="18">
        <v>0.217</v>
      </c>
      <c r="O22" s="18">
        <v>0.7018</v>
      </c>
      <c r="P22" s="19">
        <v>34.34</v>
      </c>
      <c r="Q22" s="19">
        <v>8201.74</v>
      </c>
      <c r="R22" s="19">
        <v>38.058</v>
      </c>
      <c r="S22" s="19">
        <v>9090.04</v>
      </c>
      <c r="T22" s="19">
        <v>49.86</v>
      </c>
      <c r="U22" s="20"/>
      <c r="V22" s="20"/>
      <c r="W22" s="28"/>
      <c r="X22" s="20"/>
      <c r="Y22" s="20"/>
      <c r="Z22" s="20"/>
      <c r="AA22" s="35">
        <f t="shared" si="0"/>
        <v>100.00000000000001</v>
      </c>
      <c r="AB22" s="6"/>
    </row>
    <row r="23" spans="1:28" s="5" customFormat="1" ht="12.75">
      <c r="A23" s="33"/>
      <c r="B23" s="34">
        <v>11</v>
      </c>
      <c r="C23" s="18">
        <v>95.7846</v>
      </c>
      <c r="D23" s="18">
        <v>2.2988</v>
      </c>
      <c r="E23" s="18">
        <v>0.7151</v>
      </c>
      <c r="F23" s="18">
        <v>0.1111</v>
      </c>
      <c r="G23" s="18">
        <v>0.1078</v>
      </c>
      <c r="H23" s="18">
        <v>0.0012</v>
      </c>
      <c r="I23" s="18">
        <v>0.0228</v>
      </c>
      <c r="J23" s="18">
        <v>0.015</v>
      </c>
      <c r="K23" s="18">
        <v>0.0129</v>
      </c>
      <c r="L23" s="18">
        <v>0.0061</v>
      </c>
      <c r="M23" s="18">
        <v>0.7308</v>
      </c>
      <c r="N23" s="18">
        <v>0.1938</v>
      </c>
      <c r="O23" s="18">
        <v>0.7012</v>
      </c>
      <c r="P23" s="19">
        <v>34.32</v>
      </c>
      <c r="Q23" s="19">
        <v>8197.05</v>
      </c>
      <c r="R23" s="19">
        <v>38.05</v>
      </c>
      <c r="S23" s="19">
        <v>9089.07</v>
      </c>
      <c r="T23" s="19">
        <v>49.8754</v>
      </c>
      <c r="U23" s="20"/>
      <c r="V23" s="20"/>
      <c r="W23" s="28"/>
      <c r="X23" s="20"/>
      <c r="Y23" s="20"/>
      <c r="Z23" s="20"/>
      <c r="AA23" s="35">
        <f t="shared" si="0"/>
        <v>100</v>
      </c>
      <c r="AB23" s="6"/>
    </row>
    <row r="24" spans="1:28" s="5" customFormat="1" ht="12.75">
      <c r="A24" s="33"/>
      <c r="B24" s="34">
        <v>12</v>
      </c>
      <c r="C24" s="18">
        <v>95.7163</v>
      </c>
      <c r="D24" s="18">
        <v>2.329</v>
      </c>
      <c r="E24" s="18">
        <v>0.7241</v>
      </c>
      <c r="F24" s="18">
        <v>0.1115</v>
      </c>
      <c r="G24" s="18">
        <v>0.1116</v>
      </c>
      <c r="H24" s="18">
        <v>0.0013</v>
      </c>
      <c r="I24" s="18">
        <v>0.0215</v>
      </c>
      <c r="J24" s="18">
        <v>0.0163</v>
      </c>
      <c r="K24" s="18">
        <v>0.0137</v>
      </c>
      <c r="L24" s="18">
        <v>0.0098</v>
      </c>
      <c r="M24" s="18">
        <v>0.7237</v>
      </c>
      <c r="N24" s="18">
        <v>0.2212</v>
      </c>
      <c r="O24" s="18">
        <v>0.7019</v>
      </c>
      <c r="P24" s="19">
        <v>34.3264</v>
      </c>
      <c r="Q24" s="19">
        <v>8198.72</v>
      </c>
      <c r="R24" s="19">
        <v>38.0442</v>
      </c>
      <c r="S24" s="19">
        <v>9086.7</v>
      </c>
      <c r="T24" s="19">
        <v>49.8376</v>
      </c>
      <c r="U24" s="20"/>
      <c r="V24" s="20"/>
      <c r="W24" s="28"/>
      <c r="X24" s="20"/>
      <c r="Y24" s="20"/>
      <c r="Z24" s="20"/>
      <c r="AA24" s="35">
        <f t="shared" si="0"/>
        <v>99.99999999999999</v>
      </c>
      <c r="AB24" s="6"/>
    </row>
    <row r="25" spans="1:28" s="5" customFormat="1" ht="12.75">
      <c r="A25" s="33"/>
      <c r="B25" s="34">
        <v>13</v>
      </c>
      <c r="C25" s="18">
        <v>95.7009</v>
      </c>
      <c r="D25" s="18">
        <v>2.3266</v>
      </c>
      <c r="E25" s="18">
        <v>0.7252</v>
      </c>
      <c r="F25" s="18">
        <v>0.1116</v>
      </c>
      <c r="G25" s="18">
        <v>0.1124</v>
      </c>
      <c r="H25" s="18">
        <v>0.0013</v>
      </c>
      <c r="I25" s="18">
        <v>0.0217</v>
      </c>
      <c r="J25" s="18">
        <v>0.0165</v>
      </c>
      <c r="K25" s="18">
        <v>0.0142</v>
      </c>
      <c r="L25" s="18">
        <v>0.0092</v>
      </c>
      <c r="M25" s="18">
        <v>0.7278</v>
      </c>
      <c r="N25" s="18">
        <v>0.2326</v>
      </c>
      <c r="O25" s="18">
        <v>0.702</v>
      </c>
      <c r="P25" s="19">
        <v>34.32</v>
      </c>
      <c r="Q25" s="19">
        <v>8197.98</v>
      </c>
      <c r="R25" s="19">
        <v>38.04</v>
      </c>
      <c r="S25" s="19">
        <v>9085.82</v>
      </c>
      <c r="T25" s="19">
        <v>49.8262</v>
      </c>
      <c r="U25" s="20"/>
      <c r="V25" s="20"/>
      <c r="W25" s="28"/>
      <c r="X25" s="20"/>
      <c r="Y25" s="20"/>
      <c r="Z25" s="20"/>
      <c r="AA25" s="35">
        <f t="shared" si="0"/>
        <v>100</v>
      </c>
      <c r="AB25" s="6"/>
    </row>
    <row r="26" spans="1:28" s="5" customFormat="1" ht="12.75">
      <c r="A26" s="33"/>
      <c r="B26" s="34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19"/>
      <c r="T26" s="19"/>
      <c r="U26" s="20"/>
      <c r="V26" s="20"/>
      <c r="W26" s="28"/>
      <c r="X26" s="20"/>
      <c r="Y26" s="20"/>
      <c r="Z26" s="20"/>
      <c r="AA26" s="35">
        <f t="shared" si="0"/>
        <v>0</v>
      </c>
      <c r="AB26" s="6"/>
    </row>
    <row r="27" spans="1:28" s="5" customFormat="1" ht="12.75">
      <c r="A27" s="33"/>
      <c r="B27" s="34">
        <v>15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19"/>
      <c r="R27" s="19"/>
      <c r="S27" s="19"/>
      <c r="T27" s="19"/>
      <c r="U27" s="20"/>
      <c r="V27" s="20"/>
      <c r="W27" s="28"/>
      <c r="X27" s="20"/>
      <c r="Y27" s="18"/>
      <c r="Z27" s="18"/>
      <c r="AA27" s="35">
        <f t="shared" si="0"/>
        <v>0</v>
      </c>
      <c r="AB27" s="6" t="str">
        <f>IF(AA27=100,"ОК"," ")</f>
        <v> </v>
      </c>
    </row>
    <row r="28" spans="1:28" s="5" customFormat="1" ht="12.75">
      <c r="A28" s="33"/>
      <c r="B28" s="7">
        <v>16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  <c r="S28" s="19"/>
      <c r="T28" s="19"/>
      <c r="U28" s="20"/>
      <c r="V28" s="20"/>
      <c r="W28" s="29"/>
      <c r="X28" s="20"/>
      <c r="Y28" s="18"/>
      <c r="Z28" s="18"/>
      <c r="AA28" s="35">
        <f t="shared" si="0"/>
        <v>0</v>
      </c>
      <c r="AB28" s="6" t="str">
        <f>IF(AA28=100,"ОК"," ")</f>
        <v> </v>
      </c>
    </row>
    <row r="29" spans="1:28" s="5" customFormat="1" ht="12.75">
      <c r="A29" s="33"/>
      <c r="B29" s="7">
        <v>17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9"/>
      <c r="S29" s="19"/>
      <c r="T29" s="19"/>
      <c r="U29" s="20"/>
      <c r="V29" s="20"/>
      <c r="W29" s="29"/>
      <c r="X29" s="20"/>
      <c r="Y29" s="18"/>
      <c r="Z29" s="18"/>
      <c r="AA29" s="35">
        <f t="shared" si="0"/>
        <v>0</v>
      </c>
      <c r="AB29" s="6" t="str">
        <f>IF(AA29=100,"ОК"," ")</f>
        <v> </v>
      </c>
    </row>
    <row r="30" spans="1:28" s="5" customFormat="1" ht="12.75">
      <c r="A30" s="33"/>
      <c r="B30" s="7">
        <v>18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  <c r="S30" s="19"/>
      <c r="T30" s="19"/>
      <c r="U30" s="20"/>
      <c r="V30" s="20"/>
      <c r="W30" s="29"/>
      <c r="X30" s="20"/>
      <c r="Y30" s="18"/>
      <c r="Z30" s="18"/>
      <c r="AA30" s="35">
        <f t="shared" si="0"/>
        <v>0</v>
      </c>
      <c r="AB30" s="6"/>
    </row>
    <row r="31" spans="1:28" s="5" customFormat="1" ht="12.75">
      <c r="A31" s="33"/>
      <c r="B31" s="7">
        <v>19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9"/>
      <c r="R31" s="19"/>
      <c r="S31" s="19"/>
      <c r="T31" s="19"/>
      <c r="U31" s="20"/>
      <c r="V31" s="20"/>
      <c r="W31" s="29"/>
      <c r="X31" s="20"/>
      <c r="Y31" s="18"/>
      <c r="Z31" s="18"/>
      <c r="AA31" s="35">
        <f t="shared" si="0"/>
        <v>0</v>
      </c>
      <c r="AB31" s="6"/>
    </row>
    <row r="32" spans="1:28" s="5" customFormat="1" ht="12.75">
      <c r="A32" s="33"/>
      <c r="B32" s="7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19"/>
      <c r="S32" s="19"/>
      <c r="T32" s="19"/>
      <c r="U32" s="20"/>
      <c r="V32" s="20"/>
      <c r="W32" s="28"/>
      <c r="X32" s="20"/>
      <c r="Y32" s="18"/>
      <c r="Z32" s="18"/>
      <c r="AA32" s="35">
        <f t="shared" si="0"/>
        <v>0</v>
      </c>
      <c r="AB32" s="6"/>
    </row>
    <row r="33" spans="1:28" s="5" customFormat="1" ht="12.75">
      <c r="A33" s="33"/>
      <c r="B33" s="7">
        <v>21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9"/>
      <c r="S33" s="19"/>
      <c r="T33" s="19"/>
      <c r="U33" s="20"/>
      <c r="V33" s="20"/>
      <c r="W33" s="28"/>
      <c r="X33" s="20"/>
      <c r="Y33" s="18"/>
      <c r="Z33" s="18"/>
      <c r="AA33" s="35">
        <f t="shared" si="0"/>
        <v>0</v>
      </c>
      <c r="AB33" s="6"/>
    </row>
    <row r="34" spans="1:28" s="5" customFormat="1" ht="12.75">
      <c r="A34" s="33"/>
      <c r="B34" s="7">
        <v>22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9"/>
      <c r="R34" s="19"/>
      <c r="S34" s="19"/>
      <c r="T34" s="19"/>
      <c r="U34" s="20"/>
      <c r="V34" s="20"/>
      <c r="W34" s="28"/>
      <c r="X34" s="20"/>
      <c r="Y34" s="18"/>
      <c r="Z34" s="18"/>
      <c r="AA34" s="35">
        <f t="shared" si="0"/>
        <v>0</v>
      </c>
      <c r="AB34" s="6"/>
    </row>
    <row r="35" spans="1:28" s="5" customFormat="1" ht="12.75">
      <c r="A35" s="33"/>
      <c r="B35" s="7">
        <v>23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9"/>
      <c r="R35" s="19"/>
      <c r="S35" s="19"/>
      <c r="T35" s="19"/>
      <c r="U35" s="20"/>
      <c r="V35" s="20"/>
      <c r="W35" s="28"/>
      <c r="X35" s="20"/>
      <c r="Y35" s="18"/>
      <c r="Z35" s="18"/>
      <c r="AA35" s="35">
        <f t="shared" si="0"/>
        <v>0</v>
      </c>
      <c r="AB35" s="6"/>
    </row>
    <row r="36" spans="1:28" s="5" customFormat="1" ht="12.75">
      <c r="A36" s="33"/>
      <c r="B36" s="7">
        <v>24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19"/>
      <c r="S36" s="19"/>
      <c r="T36" s="19"/>
      <c r="U36" s="20"/>
      <c r="V36" s="20"/>
      <c r="W36" s="28"/>
      <c r="X36" s="20"/>
      <c r="Y36" s="20"/>
      <c r="Z36" s="20"/>
      <c r="AA36" s="35">
        <f t="shared" si="0"/>
        <v>0</v>
      </c>
      <c r="AB36" s="6" t="str">
        <f>IF(AA36=100,"ОК"," ")</f>
        <v> </v>
      </c>
    </row>
    <row r="37" spans="1:28" s="5" customFormat="1" ht="12.75">
      <c r="A37" s="33"/>
      <c r="B37" s="7">
        <v>25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9"/>
      <c r="R37" s="19"/>
      <c r="S37" s="19"/>
      <c r="T37" s="19"/>
      <c r="U37" s="20"/>
      <c r="V37" s="20"/>
      <c r="W37" s="28"/>
      <c r="X37" s="20"/>
      <c r="Y37" s="20"/>
      <c r="Z37" s="20"/>
      <c r="AA37" s="35">
        <f t="shared" si="0"/>
        <v>0</v>
      </c>
      <c r="AB37" s="6" t="str">
        <f>IF(AA37=100,"ОК"," ")</f>
        <v> </v>
      </c>
    </row>
    <row r="38" spans="1:28" s="5" customFormat="1" ht="12.75">
      <c r="A38" s="33"/>
      <c r="B38" s="7">
        <v>26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9"/>
      <c r="R38" s="19"/>
      <c r="S38" s="19"/>
      <c r="T38" s="19"/>
      <c r="U38" s="20"/>
      <c r="V38" s="20"/>
      <c r="W38" s="28"/>
      <c r="X38" s="20"/>
      <c r="Y38" s="18"/>
      <c r="Z38" s="18"/>
      <c r="AA38" s="35">
        <f t="shared" si="0"/>
        <v>0</v>
      </c>
      <c r="AB38" s="6" t="str">
        <f>IF(AA38=100,"ОК"," ")</f>
        <v> </v>
      </c>
    </row>
    <row r="39" spans="1:28" s="5" customFormat="1" ht="12.75">
      <c r="A39" s="33"/>
      <c r="B39" s="7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19"/>
      <c r="S39" s="19"/>
      <c r="T39" s="19"/>
      <c r="U39" s="20"/>
      <c r="V39" s="20"/>
      <c r="W39" s="28"/>
      <c r="X39" s="29"/>
      <c r="Y39" s="29"/>
      <c r="Z39" s="29"/>
      <c r="AA39" s="35">
        <f t="shared" si="0"/>
        <v>0</v>
      </c>
      <c r="AB39" s="6" t="str">
        <f>IF(AA39=100,"ОК"," ")</f>
        <v> </v>
      </c>
    </row>
    <row r="40" spans="1:28" s="5" customFormat="1" ht="12.75">
      <c r="A40" s="33"/>
      <c r="B40" s="7">
        <v>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19"/>
      <c r="S40" s="19"/>
      <c r="T40" s="19"/>
      <c r="U40" s="20"/>
      <c r="V40" s="20"/>
      <c r="W40" s="28"/>
      <c r="X40" s="29"/>
      <c r="Y40" s="18"/>
      <c r="Z40" s="18"/>
      <c r="AA40" s="35">
        <f t="shared" si="0"/>
        <v>0</v>
      </c>
      <c r="AB40" s="6"/>
    </row>
    <row r="41" spans="1:28" s="5" customFormat="1" ht="12.75">
      <c r="A41" s="33"/>
      <c r="B41" s="7">
        <v>29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9"/>
      <c r="R41" s="19"/>
      <c r="S41" s="19"/>
      <c r="T41" s="19"/>
      <c r="U41" s="20"/>
      <c r="V41" s="20"/>
      <c r="W41" s="28"/>
      <c r="X41" s="29"/>
      <c r="Y41" s="18"/>
      <c r="Z41" s="18"/>
      <c r="AA41" s="35">
        <f t="shared" si="0"/>
        <v>0</v>
      </c>
      <c r="AB41" s="6"/>
    </row>
    <row r="42" spans="1:28" s="5" customFormat="1" ht="12.75">
      <c r="A42" s="33"/>
      <c r="B42" s="7">
        <v>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9"/>
      <c r="R42" s="19"/>
      <c r="S42" s="19"/>
      <c r="T42" s="19"/>
      <c r="U42" s="20"/>
      <c r="V42" s="20"/>
      <c r="W42" s="28"/>
      <c r="X42" s="29"/>
      <c r="Y42" s="18"/>
      <c r="Z42" s="18"/>
      <c r="AA42" s="35">
        <f t="shared" si="0"/>
        <v>0</v>
      </c>
      <c r="AB42" s="6"/>
    </row>
    <row r="43" spans="1:28" s="5" customFormat="1" ht="12.75">
      <c r="A43" s="33"/>
      <c r="B43" s="7">
        <v>31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19"/>
      <c r="R43" s="19"/>
      <c r="S43" s="19"/>
      <c r="T43" s="19"/>
      <c r="U43" s="20"/>
      <c r="V43" s="20"/>
      <c r="W43" s="28"/>
      <c r="X43" s="29"/>
      <c r="Y43" s="30"/>
      <c r="Z43" s="41"/>
      <c r="AA43" s="35">
        <f t="shared" si="0"/>
        <v>0</v>
      </c>
      <c r="AB43" s="6" t="str">
        <f>IF(AA43=100,"ОК"," ")</f>
        <v> </v>
      </c>
    </row>
    <row r="44" spans="1:29" ht="12.75" customHeight="1">
      <c r="A44" s="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37"/>
      <c r="Z44" s="37"/>
      <c r="AA44" s="38"/>
      <c r="AB44" s="3"/>
      <c r="AC44"/>
    </row>
    <row r="45" spans="1:27" ht="12.75">
      <c r="A45" s="1"/>
      <c r="B45" s="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1"/>
      <c r="Z45" s="1"/>
      <c r="AA45" s="1"/>
    </row>
    <row r="46" spans="1:27" ht="12.75">
      <c r="A46" s="1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1"/>
      <c r="R46" s="31"/>
      <c r="S46" s="31"/>
      <c r="T46" s="31"/>
      <c r="U46" s="31"/>
      <c r="V46" s="31"/>
      <c r="W46" s="31"/>
      <c r="X46" s="31"/>
      <c r="Y46" s="1"/>
      <c r="Z46" s="1"/>
      <c r="AA46" s="1"/>
    </row>
    <row r="47" spans="1:27" ht="12.75">
      <c r="A47" s="1"/>
      <c r="B47" s="1"/>
      <c r="C47" s="42" t="s">
        <v>43</v>
      </c>
      <c r="D47" s="42"/>
      <c r="E47" s="42"/>
      <c r="F47" s="42"/>
      <c r="G47" s="42"/>
      <c r="H47" s="17"/>
      <c r="I47" s="17"/>
      <c r="J47" s="17"/>
      <c r="K47" s="17"/>
      <c r="L47" s="63" t="s">
        <v>36</v>
      </c>
      <c r="M47" s="63"/>
      <c r="N47" s="17"/>
      <c r="O47" s="17"/>
      <c r="P47" s="17"/>
      <c r="Q47" s="17"/>
      <c r="R47" s="17"/>
      <c r="S47" s="17"/>
      <c r="T47" s="69" t="s">
        <v>52</v>
      </c>
      <c r="U47" s="69"/>
      <c r="V47" s="69"/>
      <c r="W47" s="69"/>
      <c r="X47" s="1"/>
      <c r="Y47" s="1"/>
      <c r="Z47" s="1"/>
      <c r="AA47" s="1"/>
    </row>
    <row r="48" spans="1:27" ht="12.75">
      <c r="A48" s="1"/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32" t="s">
        <v>1</v>
      </c>
      <c r="Q48" s="1"/>
      <c r="R48" s="1"/>
      <c r="S48" s="1"/>
      <c r="T48" s="1"/>
      <c r="U48" s="2"/>
      <c r="V48" s="32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42" t="s">
        <v>37</v>
      </c>
      <c r="D49" s="42"/>
      <c r="E49" s="42"/>
      <c r="F49" s="17"/>
      <c r="G49" s="17"/>
      <c r="H49" s="17"/>
      <c r="I49" s="17"/>
      <c r="J49" s="17"/>
      <c r="K49" s="17"/>
      <c r="L49" s="40" t="s">
        <v>50</v>
      </c>
      <c r="M49" s="17"/>
      <c r="N49" s="17"/>
      <c r="O49" s="17"/>
      <c r="P49" s="17"/>
      <c r="Q49" s="17"/>
      <c r="R49" s="17"/>
      <c r="S49" s="17"/>
      <c r="T49" s="70" t="s">
        <v>52</v>
      </c>
      <c r="U49" s="70"/>
      <c r="V49" s="70"/>
      <c r="W49" s="70"/>
      <c r="X49" s="1"/>
      <c r="Y49" s="1"/>
      <c r="Z49" s="1"/>
      <c r="AA49" s="1"/>
    </row>
    <row r="50" spans="1:27" ht="12.75">
      <c r="A50" s="1"/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32" t="s">
        <v>1</v>
      </c>
      <c r="Q50" s="1"/>
      <c r="R50" s="1"/>
      <c r="S50" s="1"/>
      <c r="T50" s="1"/>
      <c r="U50" s="2"/>
      <c r="V50" s="32" t="s">
        <v>2</v>
      </c>
      <c r="W50" s="1"/>
      <c r="X50" s="1"/>
      <c r="Y50" s="1"/>
      <c r="Z50" s="1"/>
      <c r="AA50" s="1"/>
    </row>
    <row r="52" spans="3:26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</sheetData>
  <sheetProtection/>
  <mergeCells count="43">
    <mergeCell ref="Z9:Z12"/>
    <mergeCell ref="E10:E12"/>
    <mergeCell ref="F10:F12"/>
    <mergeCell ref="B9:B12"/>
    <mergeCell ref="L10:L12"/>
    <mergeCell ref="T10:T12"/>
    <mergeCell ref="C9:N9"/>
    <mergeCell ref="W9:W12"/>
    <mergeCell ref="I10:I12"/>
    <mergeCell ref="K10:K12"/>
    <mergeCell ref="L47:M47"/>
    <mergeCell ref="C49:E49"/>
    <mergeCell ref="W2:Y2"/>
    <mergeCell ref="B7:Y7"/>
    <mergeCell ref="B8:Y8"/>
    <mergeCell ref="D10:D12"/>
    <mergeCell ref="C10:C12"/>
    <mergeCell ref="T47:W47"/>
    <mergeCell ref="T49:W49"/>
    <mergeCell ref="M10:M12"/>
    <mergeCell ref="R10:R12"/>
    <mergeCell ref="C45:X45"/>
    <mergeCell ref="B44:X44"/>
    <mergeCell ref="O10:O12"/>
    <mergeCell ref="J10:J12"/>
    <mergeCell ref="N10:N12"/>
    <mergeCell ref="P10:P12"/>
    <mergeCell ref="B1:E1"/>
    <mergeCell ref="B2:E2"/>
    <mergeCell ref="B3:E3"/>
    <mergeCell ref="B4:F4"/>
    <mergeCell ref="B5:H5"/>
    <mergeCell ref="G10:G12"/>
    <mergeCell ref="C47:G47"/>
    <mergeCell ref="C6:AA6"/>
    <mergeCell ref="X9:X12"/>
    <mergeCell ref="Y9:Y12"/>
    <mergeCell ref="O9:T9"/>
    <mergeCell ref="S10:S12"/>
    <mergeCell ref="Q10:Q12"/>
    <mergeCell ref="H10:H12"/>
    <mergeCell ref="U9:U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2016-03-01T07:31:47Z</cp:lastPrinted>
  <dcterms:created xsi:type="dcterms:W3CDTF">2010-01-29T08:37:16Z</dcterms:created>
  <dcterms:modified xsi:type="dcterms:W3CDTF">2016-11-16T12:18:12Z</dcterms:modified>
  <cp:category/>
  <cp:version/>
  <cp:contentType/>
  <cp:contentStatus/>
</cp:coreProperties>
</file>