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<sst xmlns="http://schemas.openxmlformats.org/spreadsheetml/2006/main" count="60" uniqueCount="54">
  <si>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</si>
  <si>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</si>
  <si>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</si>
  <si>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</si>
  <si>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</si>
  <si>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</si>
  <si>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</si>
  <si>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</si>
  <si>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</si>
  <si>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</si>
  <si>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</si>
  <si>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</si>
  <si>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</si>
  <si>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</si>
  <si>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</si>
  <si>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</si>
  <si>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</si>
  <si>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</si>
  <si>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</si>
  <si>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</si>
  <si>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</si>
  <si>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</si>
  <si>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</si>
  <si>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</si>
  <si>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</si>
  <si>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</si>
  <si>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</si>
  <si>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</si>
  <si>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</si>
  <si>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</si>
  <si>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</si>
  <si>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</si>
  <si>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</si>
  <si>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</si>
  <si>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</si>
  <si>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</si>
  <si>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</si>
  <si>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</si>
  <si>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</si>
  <si>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</si>
  <si>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</si>
  <si>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</si>
  <si>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</si>
  <si>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</si>
  <si>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 xml:space="preserve">   АГНКС Стрий БМУ № 8   ПВВГ     ГРС Пукеничі замір №9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</si>
  <si>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</si>
  <si>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</si>
  <si>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</si>
  <si>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</si>
  <si>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 Об'єм газу, м³                    </t>
  </si>
  <si>
    <t>А.Садовська</t>
  </si>
  <si>
    <t>31.10.2016 р</t>
  </si>
  <si>
    <r>
      <t xml:space="preserve">з газопроводу </t>
    </r>
    <r>
      <rPr>
        <b/>
        <u val="single"/>
        <sz val="12"/>
        <rFont val="Times New Roman"/>
        <family val="1"/>
      </rPr>
      <t>Угерсько - Львів Ду 1000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01.10.2016 р. </t>
    </r>
    <r>
      <rPr>
        <b/>
        <sz val="12"/>
        <rFont val="Times New Roman"/>
        <family val="1"/>
      </rPr>
      <t>по 31</t>
    </r>
    <r>
      <rPr>
        <b/>
        <u val="single"/>
        <sz val="12"/>
        <rFont val="Times New Roman"/>
        <family val="1"/>
      </rPr>
      <t>.10.2016 р.</t>
    </r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</si>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</sst>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14" xfId="0" applyNumberFormat="1" applyFont="1" applyBorder="1" applyAlignment="1">
      <alignment horizontal="center"/>
    </xf>
    <xf numFmtId="185" fontId="1" fillId="0" borderId="18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118" zoomScaleSheetLayoutView="118" workbookViewId="0" topLeftCell="M16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9.875" style="0" customWidth="1"/>
    <col min="29" max="29" width="9.125" style="4" customWidth="1"/>
  </cols>
  <sheetData>
    <row r="1" spans="2:27" ht="12.75">
      <c r="B1" s="49" t="s">
        <v>12</v>
      </c>
      <c r="C1" s="49"/>
      <c r="D1" s="49"/>
      <c r="E1" s="49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49" t="s">
        <v>34</v>
      </c>
      <c r="C2" s="49"/>
      <c r="D2" s="49"/>
      <c r="E2" s="49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8"/>
      <c r="X2" s="69"/>
      <c r="Y2" s="69"/>
      <c r="Z2" s="1"/>
      <c r="AA2" s="1"/>
    </row>
    <row r="3" spans="2:27" ht="12.75">
      <c r="B3" s="49" t="s">
        <v>35</v>
      </c>
      <c r="C3" s="49"/>
      <c r="D3" s="49"/>
      <c r="E3" s="49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49" t="s">
        <v>42</v>
      </c>
      <c r="C5" s="49"/>
      <c r="D5" s="49"/>
      <c r="E5" s="49"/>
      <c r="F5" s="49"/>
      <c r="G5" s="49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50" t="s">
        <v>30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2:27" ht="33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1"/>
      <c r="AA7" s="1"/>
    </row>
    <row r="8" spans="2:27" ht="18" customHeight="1">
      <c r="B8" s="65" t="s">
        <v>52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1"/>
      <c r="AA8" s="1"/>
    </row>
    <row r="9" spans="2:29" ht="32.25" customHeight="1">
      <c r="B9" s="53" t="s">
        <v>38</v>
      </c>
      <c r="C9" s="60" t="s">
        <v>31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 t="s">
        <v>45</v>
      </c>
      <c r="P9" s="61"/>
      <c r="Q9" s="61"/>
      <c r="R9" s="61"/>
      <c r="S9" s="61"/>
      <c r="T9" s="62"/>
      <c r="U9" s="57" t="s">
        <v>28</v>
      </c>
      <c r="V9" s="67" t="s">
        <v>29</v>
      </c>
      <c r="W9" s="52" t="s">
        <v>39</v>
      </c>
      <c r="X9" s="52" t="s">
        <v>40</v>
      </c>
      <c r="Y9" s="52" t="s">
        <v>41</v>
      </c>
      <c r="Z9" s="52" t="s">
        <v>49</v>
      </c>
      <c r="AA9" s="1"/>
      <c r="AB9" s="4"/>
      <c r="AC9"/>
    </row>
    <row r="10" spans="2:29" ht="48.75" customHeight="1">
      <c r="B10" s="54"/>
      <c r="C10" s="56" t="s">
        <v>16</v>
      </c>
      <c r="D10" s="56" t="s">
        <v>17</v>
      </c>
      <c r="E10" s="56" t="s">
        <v>18</v>
      </c>
      <c r="F10" s="56" t="s">
        <v>19</v>
      </c>
      <c r="G10" s="56" t="s">
        <v>20</v>
      </c>
      <c r="H10" s="56" t="s">
        <v>21</v>
      </c>
      <c r="I10" s="56" t="s">
        <v>22</v>
      </c>
      <c r="J10" s="56" t="s">
        <v>23</v>
      </c>
      <c r="K10" s="56" t="s">
        <v>24</v>
      </c>
      <c r="L10" s="56" t="s">
        <v>25</v>
      </c>
      <c r="M10" s="46" t="s">
        <v>26</v>
      </c>
      <c r="N10" s="46" t="s">
        <v>27</v>
      </c>
      <c r="O10" s="46" t="s">
        <v>46</v>
      </c>
      <c r="P10" s="46" t="s">
        <v>47</v>
      </c>
      <c r="Q10" s="46" t="s">
        <v>48</v>
      </c>
      <c r="R10" s="46" t="s">
        <v>13</v>
      </c>
      <c r="S10" s="46" t="s">
        <v>14</v>
      </c>
      <c r="T10" s="46" t="s">
        <v>15</v>
      </c>
      <c r="U10" s="58"/>
      <c r="V10" s="47"/>
      <c r="W10" s="52"/>
      <c r="X10" s="52"/>
      <c r="Y10" s="52"/>
      <c r="Z10" s="52"/>
      <c r="AA10" s="1"/>
      <c r="AB10" s="4"/>
      <c r="AC10"/>
    </row>
    <row r="11" spans="2:29" ht="15.75" customHeight="1"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73"/>
      <c r="Q11" s="73"/>
      <c r="R11" s="47"/>
      <c r="S11" s="47"/>
      <c r="T11" s="47"/>
      <c r="U11" s="58"/>
      <c r="V11" s="47"/>
      <c r="W11" s="52"/>
      <c r="X11" s="52"/>
      <c r="Y11" s="52"/>
      <c r="Z11" s="52"/>
      <c r="AA11" s="1"/>
      <c r="AB11" s="4"/>
      <c r="AC11"/>
    </row>
    <row r="12" spans="2:29" ht="21" customHeigh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8"/>
      <c r="N12" s="48"/>
      <c r="O12" s="48"/>
      <c r="P12" s="74"/>
      <c r="Q12" s="74"/>
      <c r="R12" s="48"/>
      <c r="S12" s="48"/>
      <c r="T12" s="48"/>
      <c r="U12" s="59"/>
      <c r="V12" s="48"/>
      <c r="W12" s="52"/>
      <c r="X12" s="52"/>
      <c r="Y12" s="52"/>
      <c r="Z12" s="52"/>
      <c r="AA12" s="1"/>
      <c r="AB12" s="4"/>
      <c r="AC12"/>
    </row>
    <row r="13" spans="2:28" s="7" customFormat="1" ht="12.75">
      <c r="B13" s="40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25"/>
      <c r="X13" s="6"/>
      <c r="Y13" s="6"/>
      <c r="Z13" s="6"/>
      <c r="AA13" s="41">
        <f>SUM(C13:N13)</f>
        <v>0</v>
      </c>
      <c r="AB13" s="8" t="str">
        <f>IF(AA13=100,"ОК"," ")</f>
        <v> </v>
      </c>
    </row>
    <row r="14" spans="2:28" s="7" customFormat="1" ht="12.75">
      <c r="B14" s="40">
        <v>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2"/>
      <c r="T14" s="22"/>
      <c r="U14" s="23"/>
      <c r="V14" s="23"/>
      <c r="W14" s="24"/>
      <c r="X14" s="23"/>
      <c r="Y14" s="23"/>
      <c r="Z14" s="23"/>
      <c r="AA14" s="41">
        <f aca="true" t="shared" si="0" ref="AA14:AA43">SUM(C14:N14)</f>
        <v>0</v>
      </c>
      <c r="AB14" s="8" t="str">
        <f>IF(AA14=100,"ОК"," ")</f>
        <v> </v>
      </c>
    </row>
    <row r="15" spans="2:28" s="7" customFormat="1" ht="12.75">
      <c r="B15" s="40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3"/>
      <c r="V15" s="23"/>
      <c r="W15" s="25"/>
      <c r="X15" s="23"/>
      <c r="Y15" s="23"/>
      <c r="Z15" s="23"/>
      <c r="AA15" s="41">
        <f t="shared" si="0"/>
        <v>0</v>
      </c>
      <c r="AB15" s="8" t="str">
        <f>IF(AA15=100,"ОК"," ")</f>
        <v> </v>
      </c>
    </row>
    <row r="16" spans="2:28" s="7" customFormat="1" ht="12.75">
      <c r="B16" s="40">
        <v>4</v>
      </c>
      <c r="C16" s="21">
        <v>96.5066</v>
      </c>
      <c r="D16" s="21">
        <v>1.7301</v>
      </c>
      <c r="E16" s="21">
        <v>0.5504</v>
      </c>
      <c r="F16" s="21">
        <v>0.0885</v>
      </c>
      <c r="G16" s="21">
        <v>0.0961</v>
      </c>
      <c r="H16" s="21">
        <v>0.0011</v>
      </c>
      <c r="I16" s="21">
        <v>0.0241</v>
      </c>
      <c r="J16" s="21">
        <v>0.018</v>
      </c>
      <c r="K16" s="21">
        <v>0.0293</v>
      </c>
      <c r="L16" s="21">
        <v>0.0068</v>
      </c>
      <c r="M16" s="21">
        <v>0.7993</v>
      </c>
      <c r="N16" s="21">
        <v>0.1497</v>
      </c>
      <c r="O16" s="21">
        <v>0.6957</v>
      </c>
      <c r="P16" s="22">
        <v>34.0731</v>
      </c>
      <c r="Q16" s="22">
        <v>8138.22</v>
      </c>
      <c r="R16" s="22">
        <v>37.7729</v>
      </c>
      <c r="S16" s="22">
        <v>9021.9</v>
      </c>
      <c r="T16" s="22">
        <v>49.7009</v>
      </c>
      <c r="U16" s="23"/>
      <c r="V16" s="23"/>
      <c r="W16" s="25" t="s">
        <v>53</v>
      </c>
      <c r="X16" s="23" t="s">
        <v>53</v>
      </c>
      <c r="Y16" s="23" t="s">
        <v>53</v>
      </c>
      <c r="Z16" s="23"/>
      <c r="AA16" s="41">
        <f t="shared" si="0"/>
        <v>100</v>
      </c>
      <c r="AB16" s="8" t="str">
        <f>IF(AA16=100,"ОК"," ")</f>
        <v>ОК</v>
      </c>
    </row>
    <row r="17" spans="2:28" s="7" customFormat="1" ht="12.75">
      <c r="B17" s="40">
        <v>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3"/>
      <c r="V17" s="23"/>
      <c r="W17" s="25"/>
      <c r="X17" s="23"/>
      <c r="Y17" s="23"/>
      <c r="Z17" s="23"/>
      <c r="AA17" s="41">
        <f t="shared" si="0"/>
        <v>0</v>
      </c>
      <c r="AB17" s="8" t="str">
        <f>IF(AA17=100,"ОК"," ")</f>
        <v> </v>
      </c>
    </row>
    <row r="18" spans="2:28" s="7" customFormat="1" ht="12.75">
      <c r="B18" s="40">
        <v>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3"/>
      <c r="V18" s="23"/>
      <c r="W18" s="25"/>
      <c r="X18" s="23"/>
      <c r="Y18" s="23"/>
      <c r="Z18" s="23"/>
      <c r="AA18" s="41">
        <f t="shared" si="0"/>
        <v>0</v>
      </c>
      <c r="AB18" s="8"/>
    </row>
    <row r="19" spans="2:28" s="7" customFormat="1" ht="12.75">
      <c r="B19" s="40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3"/>
      <c r="V19" s="23"/>
      <c r="W19" s="25"/>
      <c r="X19" s="23"/>
      <c r="Y19" s="23"/>
      <c r="Z19" s="23"/>
      <c r="AA19" s="41">
        <f t="shared" si="0"/>
        <v>0</v>
      </c>
      <c r="AB19" s="8"/>
    </row>
    <row r="20" spans="2:28" s="7" customFormat="1" ht="12.75">
      <c r="B20" s="40">
        <v>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3"/>
      <c r="V20" s="23"/>
      <c r="W20" s="26"/>
      <c r="X20" s="27"/>
      <c r="Y20" s="27"/>
      <c r="Z20" s="27"/>
      <c r="AA20" s="41">
        <f t="shared" si="0"/>
        <v>0</v>
      </c>
      <c r="AB20" s="8"/>
    </row>
    <row r="21" spans="2:28" s="7" customFormat="1" ht="12.75">
      <c r="B21" s="40">
        <v>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3"/>
      <c r="V21" s="28"/>
      <c r="W21" s="29"/>
      <c r="X21" s="30"/>
      <c r="Y21" s="30"/>
      <c r="Z21" s="30"/>
      <c r="AA21" s="41">
        <f t="shared" si="0"/>
        <v>0</v>
      </c>
      <c r="AB21" s="8"/>
    </row>
    <row r="22" spans="2:28" s="7" customFormat="1" ht="12.75">
      <c r="B22" s="40">
        <v>10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3"/>
      <c r="V22" s="23"/>
      <c r="W22" s="31"/>
      <c r="X22" s="32"/>
      <c r="Y22" s="32"/>
      <c r="Z22" s="32"/>
      <c r="AA22" s="41">
        <f t="shared" si="0"/>
        <v>0</v>
      </c>
      <c r="AB22" s="8"/>
    </row>
    <row r="23" spans="2:28" s="7" customFormat="1" ht="12.75">
      <c r="B23" s="40">
        <v>11</v>
      </c>
      <c r="C23" s="21">
        <v>96.1196</v>
      </c>
      <c r="D23" s="21">
        <v>2.0898</v>
      </c>
      <c r="E23" s="21">
        <v>0.6636</v>
      </c>
      <c r="F23" s="21">
        <v>0.1042</v>
      </c>
      <c r="G23" s="21">
        <v>0.1012</v>
      </c>
      <c r="H23" s="21">
        <v>0.0013</v>
      </c>
      <c r="I23" s="21">
        <v>0.0227</v>
      </c>
      <c r="J23" s="21">
        <v>0.0141</v>
      </c>
      <c r="K23" s="21">
        <v>0.0077</v>
      </c>
      <c r="L23" s="21">
        <v>0.0058</v>
      </c>
      <c r="M23" s="21">
        <v>0.7292</v>
      </c>
      <c r="N23" s="21">
        <v>0.1408</v>
      </c>
      <c r="O23" s="21">
        <v>0.6983</v>
      </c>
      <c r="P23" s="22">
        <v>34.24</v>
      </c>
      <c r="Q23" s="22">
        <v>8177.63</v>
      </c>
      <c r="R23" s="22">
        <v>37.9678</v>
      </c>
      <c r="S23" s="22">
        <v>9068.45</v>
      </c>
      <c r="T23" s="22">
        <v>49.8644</v>
      </c>
      <c r="U23" s="23"/>
      <c r="V23" s="23"/>
      <c r="W23" s="25"/>
      <c r="X23" s="23"/>
      <c r="Y23" s="23"/>
      <c r="Z23" s="23"/>
      <c r="AA23" s="41">
        <f t="shared" si="0"/>
        <v>100.00000000000001</v>
      </c>
      <c r="AB23" s="8"/>
    </row>
    <row r="24" spans="2:28" s="7" customFormat="1" ht="12.75">
      <c r="B24" s="40">
        <v>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3"/>
      <c r="V24" s="23"/>
      <c r="W24" s="25"/>
      <c r="X24" s="23"/>
      <c r="Y24" s="23"/>
      <c r="Z24" s="23"/>
      <c r="AA24" s="41">
        <f t="shared" si="0"/>
        <v>0</v>
      </c>
      <c r="AB24" s="8"/>
    </row>
    <row r="25" spans="2:28" s="7" customFormat="1" ht="12.75">
      <c r="B25" s="40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3"/>
      <c r="V25" s="23"/>
      <c r="W25" s="25"/>
      <c r="X25" s="23"/>
      <c r="Y25" s="23"/>
      <c r="Z25" s="23"/>
      <c r="AA25" s="41">
        <f t="shared" si="0"/>
        <v>0</v>
      </c>
      <c r="AB25" s="8"/>
    </row>
    <row r="26" spans="2:28" s="7" customFormat="1" ht="12.75">
      <c r="B26" s="40">
        <v>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23"/>
      <c r="V26" s="23"/>
      <c r="W26" s="25"/>
      <c r="X26" s="23"/>
      <c r="Y26" s="23"/>
      <c r="Z26" s="23"/>
      <c r="AA26" s="41">
        <f t="shared" si="0"/>
        <v>0</v>
      </c>
      <c r="AB26" s="8"/>
    </row>
    <row r="27" spans="2:28" s="7" customFormat="1" ht="12.75">
      <c r="B27" s="40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3"/>
      <c r="V27" s="23"/>
      <c r="W27" s="25"/>
      <c r="X27" s="23"/>
      <c r="Y27" s="21"/>
      <c r="Z27" s="21"/>
      <c r="AA27" s="41">
        <f t="shared" si="0"/>
        <v>0</v>
      </c>
      <c r="AB27" s="8" t="str">
        <f>IF(AA27=100,"ОК"," ")</f>
        <v> </v>
      </c>
    </row>
    <row r="28" spans="2:28" s="7" customFormat="1" ht="12.75">
      <c r="B28" s="9">
        <v>16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2"/>
      <c r="T28" s="22"/>
      <c r="U28" s="23"/>
      <c r="V28" s="23"/>
      <c r="W28" s="33"/>
      <c r="X28" s="23"/>
      <c r="Y28" s="21"/>
      <c r="Z28" s="21"/>
      <c r="AA28" s="41">
        <f t="shared" si="0"/>
        <v>0</v>
      </c>
      <c r="AB28" s="8" t="str">
        <f>IF(AA28=100,"ОК"," ")</f>
        <v> </v>
      </c>
    </row>
    <row r="29" spans="2:28" s="7" customFormat="1" ht="12.75">
      <c r="B29" s="9">
        <v>17</v>
      </c>
      <c r="C29" s="21">
        <v>96.0096</v>
      </c>
      <c r="D29" s="21">
        <v>2.1715</v>
      </c>
      <c r="E29" s="21">
        <v>0.6959</v>
      </c>
      <c r="F29" s="21">
        <v>0.1111</v>
      </c>
      <c r="G29" s="21">
        <v>0.1107</v>
      </c>
      <c r="H29" s="21">
        <v>0.0012</v>
      </c>
      <c r="I29" s="21">
        <v>0.0212</v>
      </c>
      <c r="J29" s="21">
        <v>0.016</v>
      </c>
      <c r="K29" s="21">
        <v>0.0131</v>
      </c>
      <c r="L29" s="21">
        <v>0.01</v>
      </c>
      <c r="M29" s="21">
        <v>0.6769</v>
      </c>
      <c r="N29" s="21">
        <v>0.1628</v>
      </c>
      <c r="O29" s="21">
        <v>0.6996</v>
      </c>
      <c r="P29" s="22">
        <v>34.3029</v>
      </c>
      <c r="Q29" s="22">
        <v>8193.11</v>
      </c>
      <c r="R29" s="22">
        <v>38.0204</v>
      </c>
      <c r="S29" s="22">
        <v>9081.02</v>
      </c>
      <c r="T29" s="22">
        <v>49.8857</v>
      </c>
      <c r="U29" s="23"/>
      <c r="V29" s="23"/>
      <c r="W29" s="33"/>
      <c r="X29" s="23"/>
      <c r="Y29" s="21"/>
      <c r="Z29" s="21"/>
      <c r="AA29" s="41">
        <f t="shared" si="0"/>
        <v>99.99999999999999</v>
      </c>
      <c r="AB29" s="8" t="str">
        <f>IF(AA29=100,"ОК"," ")</f>
        <v>ОК</v>
      </c>
    </row>
    <row r="30" spans="2:28" s="7" customFormat="1" ht="12.75">
      <c r="B30" s="9">
        <v>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2"/>
      <c r="T30" s="22"/>
      <c r="U30" s="23"/>
      <c r="V30" s="23"/>
      <c r="W30" s="33"/>
      <c r="X30" s="23"/>
      <c r="Y30" s="21"/>
      <c r="Z30" s="21"/>
      <c r="AA30" s="41">
        <f t="shared" si="0"/>
        <v>0</v>
      </c>
      <c r="AB30" s="8"/>
    </row>
    <row r="31" spans="2:28" s="7" customFormat="1" ht="12.75">
      <c r="B31" s="9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3"/>
      <c r="V31" s="23"/>
      <c r="W31" s="33"/>
      <c r="X31" s="23"/>
      <c r="Y31" s="21"/>
      <c r="Z31" s="21"/>
      <c r="AA31" s="41">
        <f t="shared" si="0"/>
        <v>0</v>
      </c>
      <c r="AB31" s="8"/>
    </row>
    <row r="32" spans="2:28" s="7" customFormat="1" ht="12.75">
      <c r="B32" s="9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3"/>
      <c r="V32" s="23"/>
      <c r="W32" s="25"/>
      <c r="X32" s="23"/>
      <c r="Y32" s="21"/>
      <c r="Z32" s="21"/>
      <c r="AA32" s="41">
        <f t="shared" si="0"/>
        <v>0</v>
      </c>
      <c r="AB32" s="8"/>
    </row>
    <row r="33" spans="2:28" s="7" customFormat="1" ht="12.75">
      <c r="B33" s="9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3"/>
      <c r="V33" s="23"/>
      <c r="W33" s="25"/>
      <c r="X33" s="23"/>
      <c r="Y33" s="21"/>
      <c r="Z33" s="21"/>
      <c r="AA33" s="41">
        <f t="shared" si="0"/>
        <v>0</v>
      </c>
      <c r="AB33" s="8"/>
    </row>
    <row r="34" spans="2:28" s="7" customFormat="1" ht="12.75">
      <c r="B34" s="9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2"/>
      <c r="T34" s="22"/>
      <c r="U34" s="23"/>
      <c r="V34" s="23"/>
      <c r="W34" s="25"/>
      <c r="X34" s="23"/>
      <c r="Y34" s="21"/>
      <c r="Z34" s="21"/>
      <c r="AA34" s="41">
        <f t="shared" si="0"/>
        <v>0</v>
      </c>
      <c r="AB34" s="8"/>
    </row>
    <row r="35" spans="2:28" s="7" customFormat="1" ht="12.75">
      <c r="B35" s="9">
        <v>23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2"/>
      <c r="T35" s="22"/>
      <c r="U35" s="23"/>
      <c r="V35" s="23"/>
      <c r="W35" s="25"/>
      <c r="X35" s="23"/>
      <c r="Y35" s="21"/>
      <c r="Z35" s="21"/>
      <c r="AA35" s="41">
        <f t="shared" si="0"/>
        <v>0</v>
      </c>
      <c r="AB35" s="8"/>
    </row>
    <row r="36" spans="2:28" s="7" customFormat="1" ht="12.75">
      <c r="B36" s="9">
        <v>24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3"/>
      <c r="V36" s="23"/>
      <c r="W36" s="25"/>
      <c r="X36" s="23"/>
      <c r="Y36" s="23"/>
      <c r="Z36" s="23"/>
      <c r="AA36" s="41">
        <f t="shared" si="0"/>
        <v>0</v>
      </c>
      <c r="AB36" s="8" t="str">
        <f>IF(AA36=100,"ОК"," ")</f>
        <v> </v>
      </c>
    </row>
    <row r="37" spans="2:28" s="7" customFormat="1" ht="12.75">
      <c r="B37" s="9">
        <v>25</v>
      </c>
      <c r="C37" s="21">
        <v>96.1693</v>
      </c>
      <c r="D37" s="21">
        <v>2.0679</v>
      </c>
      <c r="E37" s="21">
        <v>0.6493</v>
      </c>
      <c r="F37" s="21">
        <v>0.1047</v>
      </c>
      <c r="G37" s="21">
        <v>0.1021</v>
      </c>
      <c r="H37" s="21">
        <v>0.0013</v>
      </c>
      <c r="I37" s="21">
        <v>0.021</v>
      </c>
      <c r="J37" s="21">
        <v>0.0136</v>
      </c>
      <c r="K37" s="21">
        <v>0.002</v>
      </c>
      <c r="L37" s="21">
        <v>0.0063</v>
      </c>
      <c r="M37" s="21">
        <v>0.7242</v>
      </c>
      <c r="N37" s="21">
        <v>0.1383</v>
      </c>
      <c r="O37" s="21">
        <v>0.6978</v>
      </c>
      <c r="P37" s="22">
        <v>34.2187</v>
      </c>
      <c r="Q37" s="22">
        <v>8173</v>
      </c>
      <c r="R37" s="22">
        <v>37.947</v>
      </c>
      <c r="S37" s="22">
        <v>9063.49</v>
      </c>
      <c r="T37" s="22">
        <v>49.8565</v>
      </c>
      <c r="U37" s="23"/>
      <c r="V37" s="23"/>
      <c r="W37" s="25"/>
      <c r="X37" s="23"/>
      <c r="Y37" s="23"/>
      <c r="Z37" s="23"/>
      <c r="AA37" s="41">
        <f t="shared" si="0"/>
        <v>99.99999999999997</v>
      </c>
      <c r="AB37" s="8" t="str">
        <f>IF(AA37=100,"ОК"," ")</f>
        <v>ОК</v>
      </c>
    </row>
    <row r="38" spans="2:28" s="7" customFormat="1" ht="12.75">
      <c r="B38" s="9">
        <v>26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2"/>
      <c r="T38" s="22"/>
      <c r="U38" s="23"/>
      <c r="V38" s="23"/>
      <c r="W38" s="25"/>
      <c r="X38" s="23"/>
      <c r="Y38" s="21"/>
      <c r="Z38" s="21"/>
      <c r="AA38" s="41">
        <f t="shared" si="0"/>
        <v>0</v>
      </c>
      <c r="AB38" s="8" t="str">
        <f>IF(AA38=100,"ОК"," ")</f>
        <v> </v>
      </c>
    </row>
    <row r="39" spans="2:28" s="7" customFormat="1" ht="12.75">
      <c r="B39" s="9">
        <v>27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3"/>
      <c r="V39" s="23"/>
      <c r="W39" s="25"/>
      <c r="X39" s="33"/>
      <c r="Y39" s="33"/>
      <c r="Z39" s="33"/>
      <c r="AA39" s="41">
        <f t="shared" si="0"/>
        <v>0</v>
      </c>
      <c r="AB39" s="8" t="str">
        <f>IF(AA39=100,"ОК"," ")</f>
        <v> </v>
      </c>
    </row>
    <row r="40" spans="2:28" s="7" customFormat="1" ht="12.75">
      <c r="B40" s="9">
        <v>28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3"/>
      <c r="V40" s="23"/>
      <c r="W40" s="25"/>
      <c r="X40" s="33"/>
      <c r="Y40" s="21"/>
      <c r="Z40" s="21"/>
      <c r="AA40" s="41">
        <f t="shared" si="0"/>
        <v>0</v>
      </c>
      <c r="AB40" s="8"/>
    </row>
    <row r="41" spans="2:28" s="7" customFormat="1" ht="12.75">
      <c r="B41" s="9">
        <v>29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3"/>
      <c r="V41" s="23"/>
      <c r="W41" s="25"/>
      <c r="X41" s="33"/>
      <c r="Y41" s="21"/>
      <c r="Z41" s="21"/>
      <c r="AA41" s="41">
        <f t="shared" si="0"/>
        <v>0</v>
      </c>
      <c r="AB41" s="8"/>
    </row>
    <row r="42" spans="2:28" s="7" customFormat="1" ht="12.75">
      <c r="B42" s="9">
        <v>30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2"/>
      <c r="T42" s="22"/>
      <c r="U42" s="23"/>
      <c r="V42" s="23"/>
      <c r="W42" s="25"/>
      <c r="X42" s="33"/>
      <c r="Y42" s="21"/>
      <c r="Z42" s="21"/>
      <c r="AA42" s="41">
        <f t="shared" si="0"/>
        <v>0</v>
      </c>
      <c r="AB42" s="8"/>
    </row>
    <row r="43" spans="2:28" s="7" customFormat="1" ht="12.75">
      <c r="B43" s="9">
        <v>31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2"/>
      <c r="T43" s="22"/>
      <c r="U43" s="23"/>
      <c r="V43" s="23"/>
      <c r="W43" s="25"/>
      <c r="X43" s="33"/>
      <c r="Y43" s="34"/>
      <c r="Z43" s="45"/>
      <c r="AA43" s="41">
        <f t="shared" si="0"/>
        <v>0</v>
      </c>
      <c r="AB43" s="8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42"/>
      <c r="Z44" s="42"/>
      <c r="AA44" s="43"/>
      <c r="AB44" s="3"/>
      <c r="AC44"/>
    </row>
    <row r="45" spans="2:27" ht="12.75">
      <c r="B45" s="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1"/>
      <c r="Z45" s="1"/>
      <c r="AA45" s="1"/>
    </row>
    <row r="46" spans="2:27" ht="12.75"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5"/>
      <c r="R46" s="35"/>
      <c r="S46" s="35"/>
      <c r="T46" s="35"/>
      <c r="U46" s="35"/>
      <c r="V46" s="35"/>
      <c r="W46" s="35"/>
      <c r="X46" s="35"/>
      <c r="Y46" s="1"/>
      <c r="Z46" s="1"/>
      <c r="AA46" s="1"/>
    </row>
    <row r="47" spans="2:27" ht="14.25">
      <c r="B47" s="1"/>
      <c r="C47" s="72" t="s">
        <v>43</v>
      </c>
      <c r="D47" s="72"/>
      <c r="E47" s="72"/>
      <c r="F47" s="72"/>
      <c r="G47" s="72"/>
      <c r="H47" s="20"/>
      <c r="I47" s="20"/>
      <c r="J47" s="20"/>
      <c r="K47" s="20"/>
      <c r="L47" s="72" t="s">
        <v>36</v>
      </c>
      <c r="M47" s="72"/>
      <c r="N47" s="20"/>
      <c r="O47" s="20"/>
      <c r="P47" s="20"/>
      <c r="Q47" s="20"/>
      <c r="R47" s="20"/>
      <c r="S47" s="20"/>
      <c r="T47" s="75" t="s">
        <v>51</v>
      </c>
      <c r="U47" s="75"/>
      <c r="V47" s="75"/>
      <c r="W47" s="1"/>
      <c r="X47" s="1"/>
      <c r="Y47" s="1"/>
      <c r="Z47" s="1"/>
      <c r="AA47" s="1"/>
    </row>
    <row r="48" spans="2:27" ht="12.75"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T48" s="1"/>
      <c r="U48" s="37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38" t="s">
        <v>37</v>
      </c>
      <c r="D49" s="38"/>
      <c r="E49" s="20"/>
      <c r="F49" s="20"/>
      <c r="G49" s="20"/>
      <c r="H49" s="20"/>
      <c r="I49" s="20"/>
      <c r="J49" s="20"/>
      <c r="K49" s="20"/>
      <c r="L49" s="39" t="s">
        <v>50</v>
      </c>
      <c r="M49" s="20"/>
      <c r="N49" s="20"/>
      <c r="O49" s="20"/>
      <c r="P49" s="20"/>
      <c r="Q49" s="20"/>
      <c r="R49" s="20"/>
      <c r="S49" s="20"/>
      <c r="T49" s="70" t="s">
        <v>51</v>
      </c>
      <c r="U49" s="70"/>
      <c r="V49" s="70"/>
      <c r="W49" s="1"/>
      <c r="X49" s="1"/>
      <c r="Y49" s="1"/>
      <c r="Z49" s="1"/>
      <c r="AA49" s="1"/>
    </row>
    <row r="50" spans="2:27" ht="12.75"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T50" s="1"/>
      <c r="U50" s="37" t="s">
        <v>2</v>
      </c>
      <c r="V50" s="2"/>
      <c r="W50" s="1"/>
      <c r="X50" s="1"/>
      <c r="Y50" s="1"/>
      <c r="Z50" s="1"/>
      <c r="AA50" s="1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41">
    <mergeCell ref="C47:G47"/>
    <mergeCell ref="T47:V47"/>
    <mergeCell ref="D10:D12"/>
    <mergeCell ref="C10:C12"/>
    <mergeCell ref="R10:R12"/>
    <mergeCell ref="O10:O12"/>
    <mergeCell ref="P10:P12"/>
    <mergeCell ref="W2:Y2"/>
    <mergeCell ref="C9:N9"/>
    <mergeCell ref="E10:E12"/>
    <mergeCell ref="K10:K12"/>
    <mergeCell ref="T49:V49"/>
    <mergeCell ref="J10:J12"/>
    <mergeCell ref="C45:X45"/>
    <mergeCell ref="B44:X44"/>
    <mergeCell ref="H10:H12"/>
    <mergeCell ref="L47:M47"/>
    <mergeCell ref="B7:Y7"/>
    <mergeCell ref="B8:Y8"/>
    <mergeCell ref="G10:G12"/>
    <mergeCell ref="V9:V12"/>
    <mergeCell ref="M10:M12"/>
    <mergeCell ref="T10:T12"/>
    <mergeCell ref="Q10:Q12"/>
    <mergeCell ref="L10:L12"/>
    <mergeCell ref="B9:B12"/>
    <mergeCell ref="I10:I12"/>
    <mergeCell ref="X9:X12"/>
    <mergeCell ref="U9:U12"/>
    <mergeCell ref="O9:T9"/>
    <mergeCell ref="F10:F12"/>
    <mergeCell ref="S10:S12"/>
    <mergeCell ref="N10:N12"/>
    <mergeCell ref="B1:E1"/>
    <mergeCell ref="B2:E2"/>
    <mergeCell ref="B3:E3"/>
    <mergeCell ref="B5:G5"/>
    <mergeCell ref="C6:AA6"/>
    <mergeCell ref="Z9:Z12"/>
    <mergeCell ref="Y9:Y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2016-03-01T07:44:04Z</cp:lastPrinted>
  <dcterms:created xsi:type="dcterms:W3CDTF">2010-01-29T08:37:16Z</dcterms:created>
  <dcterms:modified xsi:type="dcterms:W3CDTF">2016-11-16T12:07:59Z</dcterms:modified>
  <cp:category/>
  <cp:version/>
  <cp:contentType/>
  <cp:contentStatus/>
</cp:coreProperties>
</file>