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<sst xmlns="http://schemas.openxmlformats.org/spreadsheetml/2006/main" count="60" uniqueCount="54">
  <si>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</si>
  <si>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</si>
  <si>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</si>
  <si>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</si>
  <si>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</si>
  <si>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</si>
  <si>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</si>
  <si>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</si>
  <si>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</si>
  <si>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</si>
  <si>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</si>
  <si>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</si>
  <si>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</si>
  <si>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</si>
  <si>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</si>
  <si>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</si>
  <si>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</si>
  <si>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</si>
  <si>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</si>
  <si>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</si>
  <si>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</si>
  <si>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</si>
  <si>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</si>
  <si>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</si>
  <si>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</si>
  <si>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</si>
  <si>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</si>
  <si>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</si>
  <si>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</si>
  <si>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</si>
  <si>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</si>
  <si>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</si>
  <si>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</si>
  <si>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</si>
  <si>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</si>
  <si>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</si>
  <si>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</si>
  <si>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</si>
  <si>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</si>
  <si>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</si>
  <si>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</si>
  <si>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</si>
  <si>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</si>
  <si>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</si>
  <si>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5,5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</si>
  <si>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</si>
  <si>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</si>
  <si>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</si>
  <si>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</si>
  <si>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</si>
  <si>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</si>
  <si>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Івацевичі - Долина Ду 1200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>01.10.2016 р.</t>
    </r>
    <r>
      <rPr>
        <b/>
        <sz val="12"/>
        <rFont val="Times New Roman"/>
        <family val="1"/>
      </rPr>
      <t xml:space="preserve"> по_</t>
    </r>
    <r>
      <rPr>
        <b/>
        <u val="single"/>
        <sz val="12"/>
        <rFont val="Times New Roman"/>
        <family val="1"/>
      </rPr>
      <t>31.10.2016 р.</t>
    </r>
  </si>
  <si>
    <t>31.10.2016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</si>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</sst>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wrapText="1"/>
    </xf>
    <xf numFmtId="185" fontId="1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165" fontId="1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N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375" style="0" customWidth="1"/>
    <col min="26" max="26" width="12.75390625" style="0" customWidth="1"/>
    <col min="29" max="29" width="9.125" style="4" customWidth="1"/>
  </cols>
  <sheetData>
    <row r="1" spans="2:27" ht="12.75">
      <c r="B1" s="58" t="s">
        <v>12</v>
      </c>
      <c r="C1" s="58"/>
      <c r="D1" s="58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58" t="s">
        <v>34</v>
      </c>
      <c r="C2" s="58"/>
      <c r="D2" s="58"/>
      <c r="E2" s="58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50"/>
      <c r="Y2" s="50"/>
      <c r="Z2" s="1"/>
      <c r="AA2" s="1"/>
    </row>
    <row r="3" spans="2:27" ht="12.75">
      <c r="B3" s="58" t="s">
        <v>35</v>
      </c>
      <c r="C3" s="58"/>
      <c r="D3" s="58"/>
      <c r="E3" s="58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58" t="s">
        <v>3</v>
      </c>
      <c r="C4" s="58"/>
      <c r="D4" s="58"/>
      <c r="E4" s="58"/>
      <c r="F4" s="58"/>
      <c r="G4" s="58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58" t="s">
        <v>42</v>
      </c>
      <c r="C5" s="58"/>
      <c r="D5" s="58"/>
      <c r="E5" s="58"/>
      <c r="F5" s="58"/>
      <c r="G5" s="58"/>
      <c r="H5" s="58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2" t="s">
        <v>30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"/>
      <c r="AA8" s="1"/>
    </row>
    <row r="9" spans="2:29" ht="32.25" customHeight="1">
      <c r="B9" s="67" t="s">
        <v>38</v>
      </c>
      <c r="C9" s="53" t="s">
        <v>31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3" t="s">
        <v>45</v>
      </c>
      <c r="P9" s="54"/>
      <c r="Q9" s="54"/>
      <c r="R9" s="54"/>
      <c r="S9" s="54"/>
      <c r="T9" s="55"/>
      <c r="U9" s="44" t="s">
        <v>28</v>
      </c>
      <c r="V9" s="57" t="s">
        <v>29</v>
      </c>
      <c r="W9" s="56" t="s">
        <v>39</v>
      </c>
      <c r="X9" s="56" t="s">
        <v>40</v>
      </c>
      <c r="Y9" s="56" t="s">
        <v>41</v>
      </c>
      <c r="Z9" s="56" t="s">
        <v>49</v>
      </c>
      <c r="AA9" s="1"/>
      <c r="AB9" s="4"/>
      <c r="AC9"/>
    </row>
    <row r="10" spans="2:29" ht="48.75" customHeight="1">
      <c r="B10" s="68"/>
      <c r="C10" s="49" t="s">
        <v>16</v>
      </c>
      <c r="D10" s="49" t="s">
        <v>17</v>
      </c>
      <c r="E10" s="49" t="s">
        <v>18</v>
      </c>
      <c r="F10" s="49" t="s">
        <v>19</v>
      </c>
      <c r="G10" s="49" t="s">
        <v>20</v>
      </c>
      <c r="H10" s="49" t="s">
        <v>21</v>
      </c>
      <c r="I10" s="49" t="s">
        <v>22</v>
      </c>
      <c r="J10" s="49" t="s">
        <v>23</v>
      </c>
      <c r="K10" s="49" t="s">
        <v>24</v>
      </c>
      <c r="L10" s="49" t="s">
        <v>25</v>
      </c>
      <c r="M10" s="41" t="s">
        <v>26</v>
      </c>
      <c r="N10" s="41" t="s">
        <v>27</v>
      </c>
      <c r="O10" s="41" t="s">
        <v>46</v>
      </c>
      <c r="P10" s="41" t="s">
        <v>47</v>
      </c>
      <c r="Q10" s="41" t="s">
        <v>48</v>
      </c>
      <c r="R10" s="41" t="s">
        <v>13</v>
      </c>
      <c r="S10" s="41" t="s">
        <v>14</v>
      </c>
      <c r="T10" s="41" t="s">
        <v>15</v>
      </c>
      <c r="U10" s="45"/>
      <c r="V10" s="42"/>
      <c r="W10" s="56"/>
      <c r="X10" s="56"/>
      <c r="Y10" s="56"/>
      <c r="Z10" s="56"/>
      <c r="AA10" s="1"/>
      <c r="AB10" s="4"/>
      <c r="AC10"/>
    </row>
    <row r="11" spans="2:29" ht="15.75" customHeight="1">
      <c r="B11" s="6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2"/>
      <c r="N11" s="42"/>
      <c r="O11" s="42"/>
      <c r="P11" s="51"/>
      <c r="Q11" s="51"/>
      <c r="R11" s="42"/>
      <c r="S11" s="42"/>
      <c r="T11" s="42"/>
      <c r="U11" s="45"/>
      <c r="V11" s="42"/>
      <c r="W11" s="56"/>
      <c r="X11" s="56"/>
      <c r="Y11" s="56"/>
      <c r="Z11" s="56"/>
      <c r="AA11" s="1"/>
      <c r="AB11" s="4"/>
      <c r="AC11"/>
    </row>
    <row r="12" spans="2:29" ht="21" customHeight="1">
      <c r="B12" s="6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3"/>
      <c r="N12" s="43"/>
      <c r="O12" s="43"/>
      <c r="P12" s="52"/>
      <c r="Q12" s="52"/>
      <c r="R12" s="43"/>
      <c r="S12" s="43"/>
      <c r="T12" s="43"/>
      <c r="U12" s="46"/>
      <c r="V12" s="43"/>
      <c r="W12" s="57"/>
      <c r="X12" s="57"/>
      <c r="Y12" s="57"/>
      <c r="Z12" s="57"/>
      <c r="AA12" s="1"/>
      <c r="AB12" s="4"/>
      <c r="AC12"/>
    </row>
    <row r="13" spans="2:28" s="5" customFormat="1" ht="12.75">
      <c r="B13" s="31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9"/>
      <c r="V13" s="20"/>
      <c r="W13" s="27"/>
      <c r="X13" s="28"/>
      <c r="Y13" s="28"/>
      <c r="Z13" s="28"/>
      <c r="AA13" s="32">
        <f>SUM(C13:N13)</f>
        <v>0</v>
      </c>
      <c r="AB13" s="6" t="str">
        <f>IF(AA13=100,"ОК"," ")</f>
        <v> </v>
      </c>
    </row>
    <row r="14" spans="2:28" s="5" customFormat="1" ht="12.75">
      <c r="B14" s="31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9"/>
      <c r="V14" s="19"/>
      <c r="W14" s="21"/>
      <c r="X14" s="22"/>
      <c r="Y14" s="22"/>
      <c r="Z14" s="22"/>
      <c r="AA14" s="32">
        <f aca="true" t="shared" si="0" ref="AA14:AA43">SUM(C14:N14)</f>
        <v>0</v>
      </c>
      <c r="AB14" s="6" t="str">
        <f>IF(AA14=100,"ОК"," ")</f>
        <v> </v>
      </c>
    </row>
    <row r="15" spans="2:28" s="5" customFormat="1" ht="12.75">
      <c r="B15" s="31">
        <v>3</v>
      </c>
      <c r="C15" s="17">
        <v>89.8942</v>
      </c>
      <c r="D15" s="17">
        <v>4.9153</v>
      </c>
      <c r="E15" s="17">
        <v>1.1178</v>
      </c>
      <c r="F15" s="17">
        <v>0.1187</v>
      </c>
      <c r="G15" s="17">
        <v>0.1825</v>
      </c>
      <c r="H15" s="17">
        <v>0.0014</v>
      </c>
      <c r="I15" s="17">
        <v>0.0505</v>
      </c>
      <c r="J15" s="17">
        <v>0.036</v>
      </c>
      <c r="K15" s="17">
        <v>0.0298</v>
      </c>
      <c r="L15" s="17">
        <v>0.0066</v>
      </c>
      <c r="M15" s="17">
        <v>1.6928</v>
      </c>
      <c r="N15" s="17">
        <v>1.9544</v>
      </c>
      <c r="O15" s="17">
        <v>0.7497</v>
      </c>
      <c r="P15" s="18">
        <v>34.4416</v>
      </c>
      <c r="Q15" s="18">
        <v>8226.23</v>
      </c>
      <c r="R15" s="18">
        <v>38.1494</v>
      </c>
      <c r="S15" s="18">
        <v>9111.83</v>
      </c>
      <c r="T15" s="18">
        <v>48.3549</v>
      </c>
      <c r="U15" s="19"/>
      <c r="V15" s="19"/>
      <c r="W15" s="23"/>
      <c r="X15" s="19"/>
      <c r="Y15" s="19"/>
      <c r="Z15" s="19"/>
      <c r="AA15" s="32">
        <f t="shared" si="0"/>
        <v>100.00000000000003</v>
      </c>
      <c r="AB15" s="6" t="str">
        <f>IF(AA15=100,"ОК"," ")</f>
        <v>ОК</v>
      </c>
    </row>
    <row r="16" spans="2:28" s="5" customFormat="1" ht="12.75">
      <c r="B16" s="31">
        <v>4</v>
      </c>
      <c r="C16" s="17">
        <v>89.8239</v>
      </c>
      <c r="D16" s="17">
        <v>4.9318</v>
      </c>
      <c r="E16" s="17">
        <v>1.1326</v>
      </c>
      <c r="F16" s="17">
        <v>0.1206</v>
      </c>
      <c r="G16" s="17">
        <v>0.1899</v>
      </c>
      <c r="H16" s="17">
        <v>0.0024</v>
      </c>
      <c r="I16" s="17">
        <v>0.052</v>
      </c>
      <c r="J16" s="17">
        <v>0.0374</v>
      </c>
      <c r="K16" s="17">
        <v>0.0398</v>
      </c>
      <c r="L16" s="17">
        <v>0.0065</v>
      </c>
      <c r="M16" s="17">
        <v>1.7133</v>
      </c>
      <c r="N16" s="17">
        <v>1.9498</v>
      </c>
      <c r="O16" s="17">
        <v>0.7506</v>
      </c>
      <c r="P16" s="18">
        <v>34.4723</v>
      </c>
      <c r="Q16" s="18">
        <v>8233.57</v>
      </c>
      <c r="R16" s="18">
        <v>38.1822</v>
      </c>
      <c r="S16" s="18">
        <v>9119.66</v>
      </c>
      <c r="T16" s="18">
        <v>48.3685</v>
      </c>
      <c r="U16" s="19"/>
      <c r="V16" s="19"/>
      <c r="W16" s="23"/>
      <c r="X16" s="19"/>
      <c r="Y16" s="19"/>
      <c r="Z16" s="19"/>
      <c r="AA16" s="32">
        <f t="shared" si="0"/>
        <v>99.99999999999999</v>
      </c>
      <c r="AB16" s="6" t="str">
        <f>IF(AA16=100,"ОК"," ")</f>
        <v>ОК</v>
      </c>
    </row>
    <row r="17" spans="2:28" s="5" customFormat="1" ht="12.75">
      <c r="B17" s="31">
        <v>5</v>
      </c>
      <c r="C17" s="17">
        <v>89.687</v>
      </c>
      <c r="D17" s="17">
        <v>5.0008</v>
      </c>
      <c r="E17" s="17">
        <v>1.1431</v>
      </c>
      <c r="F17" s="17">
        <v>0.1221</v>
      </c>
      <c r="G17" s="17">
        <v>0.1955</v>
      </c>
      <c r="H17" s="17">
        <v>0.0035</v>
      </c>
      <c r="I17" s="17">
        <v>0.0506</v>
      </c>
      <c r="J17" s="17">
        <v>0.043</v>
      </c>
      <c r="K17" s="17">
        <v>0.0548</v>
      </c>
      <c r="L17" s="17">
        <v>0.0096</v>
      </c>
      <c r="M17" s="17">
        <v>1.7173</v>
      </c>
      <c r="N17" s="17">
        <v>1.979</v>
      </c>
      <c r="O17" s="17">
        <v>0.7522</v>
      </c>
      <c r="P17" s="18">
        <v>34.51</v>
      </c>
      <c r="Q17" s="18">
        <v>8243.07</v>
      </c>
      <c r="R17" s="18">
        <v>38.21</v>
      </c>
      <c r="S17" s="18">
        <v>9125.66</v>
      </c>
      <c r="T17" s="18">
        <v>48.3487</v>
      </c>
      <c r="U17" s="19"/>
      <c r="V17" s="19"/>
      <c r="W17" s="23" t="s">
        <v>53</v>
      </c>
      <c r="X17" s="19" t="s">
        <v>53</v>
      </c>
      <c r="Y17" s="19" t="s">
        <v>53</v>
      </c>
      <c r="Z17" s="19"/>
      <c r="AA17" s="32">
        <f t="shared" si="0"/>
        <v>100.00630000000001</v>
      </c>
      <c r="AB17" s="6" t="str">
        <f>IF(AA17=100,"ОК"," ")</f>
        <v> </v>
      </c>
    </row>
    <row r="18" spans="2:28" s="5" customFormat="1" ht="12.75">
      <c r="B18" s="31">
        <v>6</v>
      </c>
      <c r="C18" s="17">
        <v>89.7915</v>
      </c>
      <c r="D18" s="17">
        <v>4.9299</v>
      </c>
      <c r="E18" s="17">
        <v>1.164</v>
      </c>
      <c r="F18" s="17">
        <v>0.126</v>
      </c>
      <c r="G18" s="17">
        <v>0.2021</v>
      </c>
      <c r="H18" s="17">
        <v>0.0035</v>
      </c>
      <c r="I18" s="17">
        <v>0.0523</v>
      </c>
      <c r="J18" s="17">
        <v>0.0442</v>
      </c>
      <c r="K18" s="17">
        <v>0.0555</v>
      </c>
      <c r="L18" s="17">
        <v>0.0094</v>
      </c>
      <c r="M18" s="17">
        <v>1.6799</v>
      </c>
      <c r="N18" s="17">
        <v>1.9417</v>
      </c>
      <c r="O18" s="17">
        <v>0.7516</v>
      </c>
      <c r="P18" s="18">
        <v>34.54</v>
      </c>
      <c r="Q18" s="18">
        <v>8250.1</v>
      </c>
      <c r="R18" s="18">
        <v>38.24</v>
      </c>
      <c r="S18" s="18">
        <v>9133.42</v>
      </c>
      <c r="T18" s="18">
        <v>48.41</v>
      </c>
      <c r="U18" s="19"/>
      <c r="V18" s="19"/>
      <c r="W18" s="23"/>
      <c r="X18" s="19"/>
      <c r="Y18" s="19"/>
      <c r="Z18" s="19"/>
      <c r="AA18" s="32">
        <f t="shared" si="0"/>
        <v>100.00000000000001</v>
      </c>
      <c r="AB18" s="6"/>
    </row>
    <row r="19" spans="2:28" s="5" customFormat="1" ht="12.75">
      <c r="B19" s="31">
        <v>7</v>
      </c>
      <c r="C19" s="17">
        <v>89.7435</v>
      </c>
      <c r="D19" s="17">
        <v>4.9268</v>
      </c>
      <c r="E19" s="17">
        <v>1.2075</v>
      </c>
      <c r="F19" s="17">
        <v>0.1319</v>
      </c>
      <c r="G19" s="17">
        <v>0.2143</v>
      </c>
      <c r="H19" s="17">
        <v>0.0036</v>
      </c>
      <c r="I19" s="17">
        <v>0.0557</v>
      </c>
      <c r="J19" s="17">
        <v>0.0487</v>
      </c>
      <c r="K19" s="17">
        <v>0.0571</v>
      </c>
      <c r="L19" s="17">
        <v>0.0097</v>
      </c>
      <c r="M19" s="17">
        <v>1.6546</v>
      </c>
      <c r="N19" s="17">
        <v>1.9466</v>
      </c>
      <c r="O19" s="17">
        <v>0.7526</v>
      </c>
      <c r="P19" s="18">
        <v>34.59</v>
      </c>
      <c r="Q19" s="18">
        <v>8262.73</v>
      </c>
      <c r="R19" s="18">
        <v>38.2967</v>
      </c>
      <c r="S19" s="18">
        <v>9147.01</v>
      </c>
      <c r="T19" s="18">
        <v>48.45</v>
      </c>
      <c r="U19" s="19"/>
      <c r="V19" s="19"/>
      <c r="W19" s="23"/>
      <c r="X19" s="19"/>
      <c r="Y19" s="19"/>
      <c r="Z19" s="19"/>
      <c r="AA19" s="32">
        <f t="shared" si="0"/>
        <v>100</v>
      </c>
      <c r="AB19" s="6"/>
    </row>
    <row r="20" spans="2:28" s="5" customFormat="1" ht="12.75">
      <c r="B20" s="31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8"/>
      <c r="T20" s="18"/>
      <c r="U20" s="19"/>
      <c r="V20" s="19"/>
      <c r="W20" s="23"/>
      <c r="X20" s="19"/>
      <c r="Y20" s="19"/>
      <c r="Z20" s="19"/>
      <c r="AA20" s="32">
        <f t="shared" si="0"/>
        <v>0</v>
      </c>
      <c r="AB20" s="6"/>
    </row>
    <row r="21" spans="2:28" s="5" customFormat="1" ht="12.75">
      <c r="B21" s="31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8"/>
      <c r="T21" s="18"/>
      <c r="U21" s="19"/>
      <c r="V21" s="19"/>
      <c r="W21" s="23"/>
      <c r="X21" s="19"/>
      <c r="Y21" s="19"/>
      <c r="Z21" s="19"/>
      <c r="AA21" s="32">
        <f t="shared" si="0"/>
        <v>0</v>
      </c>
      <c r="AB21" s="6"/>
    </row>
    <row r="22" spans="2:28" s="5" customFormat="1" ht="12.75">
      <c r="B22" s="31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8"/>
      <c r="U22" s="19"/>
      <c r="V22" s="19"/>
      <c r="W22" s="23"/>
      <c r="X22" s="19"/>
      <c r="Y22" s="19"/>
      <c r="Z22" s="19"/>
      <c r="AA22" s="32">
        <f t="shared" si="0"/>
        <v>0</v>
      </c>
      <c r="AB22" s="6"/>
    </row>
    <row r="23" spans="2:28" s="5" customFormat="1" ht="12.75">
      <c r="B23" s="31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8"/>
      <c r="T23" s="18"/>
      <c r="U23" s="19"/>
      <c r="V23" s="19"/>
      <c r="W23" s="23"/>
      <c r="X23" s="19"/>
      <c r="Y23" s="19"/>
      <c r="Z23" s="19"/>
      <c r="AA23" s="32">
        <f t="shared" si="0"/>
        <v>0</v>
      </c>
      <c r="AB23" s="6"/>
    </row>
    <row r="24" spans="2:28" s="5" customFormat="1" ht="12.75">
      <c r="B24" s="31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  <c r="S24" s="18"/>
      <c r="T24" s="18"/>
      <c r="U24" s="19"/>
      <c r="V24" s="19"/>
      <c r="W24" s="23"/>
      <c r="X24" s="19"/>
      <c r="Y24" s="19"/>
      <c r="Z24" s="19"/>
      <c r="AA24" s="32">
        <f t="shared" si="0"/>
        <v>0</v>
      </c>
      <c r="AB24" s="6"/>
    </row>
    <row r="25" spans="2:28" s="5" customFormat="1" ht="12.75">
      <c r="B25" s="31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8"/>
      <c r="T25" s="18"/>
      <c r="U25" s="19"/>
      <c r="V25" s="19"/>
      <c r="W25" s="23"/>
      <c r="X25" s="19"/>
      <c r="Y25" s="19"/>
      <c r="Z25" s="19"/>
      <c r="AA25" s="32">
        <f t="shared" si="0"/>
        <v>0</v>
      </c>
      <c r="AB25" s="6"/>
    </row>
    <row r="26" spans="2:28" s="5" customFormat="1" ht="12.75">
      <c r="B26" s="31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9"/>
      <c r="V26" s="19"/>
      <c r="W26" s="23"/>
      <c r="X26" s="19"/>
      <c r="Y26" s="19"/>
      <c r="Z26" s="19"/>
      <c r="AA26" s="32">
        <f t="shared" si="0"/>
        <v>0</v>
      </c>
      <c r="AB26" s="6"/>
    </row>
    <row r="27" spans="2:28" s="5" customFormat="1" ht="12.75">
      <c r="B27" s="31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19"/>
      <c r="V27" s="19"/>
      <c r="W27" s="23"/>
      <c r="X27" s="19"/>
      <c r="Y27" s="17"/>
      <c r="Z27" s="17"/>
      <c r="AA27" s="32">
        <f t="shared" si="0"/>
        <v>0</v>
      </c>
      <c r="AB27" s="6" t="str">
        <f>IF(AA27=100,"ОК"," ")</f>
        <v> </v>
      </c>
    </row>
    <row r="28" spans="2:28" s="5" customFormat="1" ht="12.75">
      <c r="B28" s="7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9"/>
      <c r="V28" s="19"/>
      <c r="W28" s="24"/>
      <c r="X28" s="19"/>
      <c r="Y28" s="17"/>
      <c r="Z28" s="17"/>
      <c r="AA28" s="32">
        <f t="shared" si="0"/>
        <v>0</v>
      </c>
      <c r="AB28" s="6" t="str">
        <f>IF(AA28=100,"ОК"," ")</f>
        <v> </v>
      </c>
    </row>
    <row r="29" spans="2:28" s="5" customFormat="1" ht="12.75">
      <c r="B29" s="7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  <c r="T29" s="18"/>
      <c r="U29" s="19"/>
      <c r="V29" s="19"/>
      <c r="W29" s="24"/>
      <c r="X29" s="19"/>
      <c r="Y29" s="17"/>
      <c r="Z29" s="17"/>
      <c r="AA29" s="32">
        <f t="shared" si="0"/>
        <v>0</v>
      </c>
      <c r="AB29" s="6" t="str">
        <f>IF(AA29=100,"ОК"," ")</f>
        <v> </v>
      </c>
    </row>
    <row r="30" spans="2:28" s="5" customFormat="1" ht="12.75">
      <c r="B30" s="7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8"/>
      <c r="S30" s="18"/>
      <c r="T30" s="18"/>
      <c r="U30" s="19"/>
      <c r="V30" s="19"/>
      <c r="W30" s="24"/>
      <c r="X30" s="19"/>
      <c r="Y30" s="17"/>
      <c r="Z30" s="17"/>
      <c r="AA30" s="32">
        <f t="shared" si="0"/>
        <v>0</v>
      </c>
      <c r="AB30" s="6"/>
    </row>
    <row r="31" spans="2:28" s="5" customFormat="1" ht="12.75">
      <c r="B31" s="7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8"/>
      <c r="R31" s="18"/>
      <c r="S31" s="18"/>
      <c r="T31" s="18"/>
      <c r="U31" s="19"/>
      <c r="V31" s="19"/>
      <c r="W31" s="24"/>
      <c r="X31" s="19"/>
      <c r="Y31" s="17"/>
      <c r="Z31" s="17"/>
      <c r="AA31" s="32">
        <f t="shared" si="0"/>
        <v>0</v>
      </c>
      <c r="AB31" s="6"/>
    </row>
    <row r="32" spans="2:28" s="5" customFormat="1" ht="12.75">
      <c r="B32" s="7">
        <v>20</v>
      </c>
      <c r="C32" s="17">
        <v>95.2097</v>
      </c>
      <c r="D32" s="17">
        <v>2.693</v>
      </c>
      <c r="E32" s="17">
        <v>0.8692</v>
      </c>
      <c r="F32" s="17">
        <v>0.1372</v>
      </c>
      <c r="G32" s="17">
        <v>0.1365</v>
      </c>
      <c r="H32" s="17">
        <v>0.0014</v>
      </c>
      <c r="I32" s="17">
        <v>0.026</v>
      </c>
      <c r="J32" s="17">
        <v>0.02</v>
      </c>
      <c r="K32" s="17">
        <v>0.017</v>
      </c>
      <c r="L32" s="17">
        <v>0.01</v>
      </c>
      <c r="M32" s="17">
        <v>0.6715</v>
      </c>
      <c r="N32" s="17">
        <v>0.2085</v>
      </c>
      <c r="O32" s="17">
        <v>0.7065</v>
      </c>
      <c r="P32" s="18">
        <v>34.57</v>
      </c>
      <c r="Q32" s="18">
        <v>8257.12</v>
      </c>
      <c r="R32" s="18">
        <v>38.31</v>
      </c>
      <c r="S32" s="18">
        <v>9149.42</v>
      </c>
      <c r="T32" s="18">
        <v>50.02</v>
      </c>
      <c r="U32" s="19"/>
      <c r="V32" s="19"/>
      <c r="W32" s="23"/>
      <c r="X32" s="19"/>
      <c r="Y32" s="17"/>
      <c r="Z32" s="17"/>
      <c r="AA32" s="32">
        <f t="shared" si="0"/>
        <v>99.99999999999999</v>
      </c>
      <c r="AB32" s="6"/>
    </row>
    <row r="33" spans="2:28" s="5" customFormat="1" ht="12.75">
      <c r="B33" s="7">
        <v>21</v>
      </c>
      <c r="C33" s="17">
        <v>95.2633</v>
      </c>
      <c r="D33" s="17">
        <v>2.6466</v>
      </c>
      <c r="E33" s="17">
        <v>0.852</v>
      </c>
      <c r="F33" s="17">
        <v>0.1335</v>
      </c>
      <c r="G33" s="17">
        <v>0.1335</v>
      </c>
      <c r="H33" s="17">
        <v>0.0014</v>
      </c>
      <c r="I33" s="17">
        <v>0.0255</v>
      </c>
      <c r="J33" s="17">
        <v>0.0196</v>
      </c>
      <c r="K33" s="17">
        <v>0.0155</v>
      </c>
      <c r="L33" s="17">
        <v>0.0092</v>
      </c>
      <c r="M33" s="17">
        <v>0.6868</v>
      </c>
      <c r="N33" s="17">
        <v>0.2131</v>
      </c>
      <c r="O33" s="17">
        <v>0.7059</v>
      </c>
      <c r="P33" s="18">
        <v>34.5354</v>
      </c>
      <c r="Q33" s="18">
        <v>8248.64</v>
      </c>
      <c r="R33" s="18">
        <v>38.2685</v>
      </c>
      <c r="S33" s="18">
        <v>9140.27</v>
      </c>
      <c r="T33" s="18">
        <v>49.9863</v>
      </c>
      <c r="U33" s="19"/>
      <c r="V33" s="19"/>
      <c r="W33" s="23"/>
      <c r="X33" s="19"/>
      <c r="Y33" s="17"/>
      <c r="Z33" s="17"/>
      <c r="AA33" s="32">
        <f t="shared" si="0"/>
        <v>100.00000000000001</v>
      </c>
      <c r="AB33" s="6"/>
    </row>
    <row r="34" spans="2:28" s="5" customFormat="1" ht="12.75">
      <c r="B34" s="7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8"/>
      <c r="R34" s="18"/>
      <c r="S34" s="18"/>
      <c r="T34" s="18"/>
      <c r="U34" s="19"/>
      <c r="V34" s="19"/>
      <c r="W34" s="23"/>
      <c r="X34" s="19"/>
      <c r="Y34" s="17"/>
      <c r="Z34" s="17"/>
      <c r="AA34" s="32">
        <f t="shared" si="0"/>
        <v>0</v>
      </c>
      <c r="AB34" s="6"/>
    </row>
    <row r="35" spans="2:28" s="5" customFormat="1" ht="12.75">
      <c r="B35" s="7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8"/>
      <c r="R35" s="18"/>
      <c r="S35" s="18"/>
      <c r="T35" s="18"/>
      <c r="U35" s="19"/>
      <c r="V35" s="19"/>
      <c r="W35" s="23"/>
      <c r="X35" s="19"/>
      <c r="Y35" s="17"/>
      <c r="Z35" s="17"/>
      <c r="AA35" s="32">
        <f t="shared" si="0"/>
        <v>0</v>
      </c>
      <c r="AB35" s="6"/>
    </row>
    <row r="36" spans="2:28" s="5" customFormat="1" ht="12.75">
      <c r="B36" s="7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"/>
      <c r="R36" s="18"/>
      <c r="S36" s="18"/>
      <c r="T36" s="18"/>
      <c r="U36" s="19"/>
      <c r="V36" s="19"/>
      <c r="W36" s="23"/>
      <c r="X36" s="19"/>
      <c r="Y36" s="19"/>
      <c r="Z36" s="19"/>
      <c r="AA36" s="32">
        <f t="shared" si="0"/>
        <v>0</v>
      </c>
      <c r="AB36" s="6" t="str">
        <f>IF(AA36=100,"ОК"," ")</f>
        <v> </v>
      </c>
    </row>
    <row r="37" spans="2:28" s="5" customFormat="1" ht="12.75">
      <c r="B37" s="7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8"/>
      <c r="R37" s="18"/>
      <c r="S37" s="18"/>
      <c r="T37" s="18"/>
      <c r="U37" s="19"/>
      <c r="V37" s="19"/>
      <c r="W37" s="23"/>
      <c r="X37" s="19"/>
      <c r="Y37" s="19"/>
      <c r="Z37" s="19"/>
      <c r="AA37" s="32">
        <f t="shared" si="0"/>
        <v>0</v>
      </c>
      <c r="AB37" s="6" t="str">
        <f>IF(AA37=100,"ОК"," ")</f>
        <v> </v>
      </c>
    </row>
    <row r="38" spans="2:28" s="5" customFormat="1" ht="12.75">
      <c r="B38" s="7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8"/>
      <c r="R38" s="18"/>
      <c r="S38" s="18"/>
      <c r="T38" s="18"/>
      <c r="U38" s="19"/>
      <c r="V38" s="19"/>
      <c r="W38" s="23"/>
      <c r="X38" s="19"/>
      <c r="Y38" s="17"/>
      <c r="Z38" s="39"/>
      <c r="AA38" s="32">
        <f t="shared" si="0"/>
        <v>0</v>
      </c>
      <c r="AB38" s="6" t="str">
        <f>IF(AA38=100,"ОК"," ")</f>
        <v> </v>
      </c>
    </row>
    <row r="39" spans="2:28" s="5" customFormat="1" ht="12.75">
      <c r="B39" s="7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8"/>
      <c r="R39" s="18"/>
      <c r="S39" s="18"/>
      <c r="T39" s="18"/>
      <c r="U39" s="19"/>
      <c r="V39" s="19"/>
      <c r="W39" s="23"/>
      <c r="X39" s="24"/>
      <c r="Y39" s="24"/>
      <c r="Z39" s="24"/>
      <c r="AA39" s="32">
        <f t="shared" si="0"/>
        <v>0</v>
      </c>
      <c r="AB39" s="6" t="str">
        <f>IF(AA39=100,"ОК"," ")</f>
        <v> </v>
      </c>
    </row>
    <row r="40" spans="2:28" s="5" customFormat="1" ht="12.75">
      <c r="B40" s="7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  <c r="R40" s="18"/>
      <c r="S40" s="18"/>
      <c r="T40" s="18"/>
      <c r="U40" s="19"/>
      <c r="V40" s="19"/>
      <c r="W40" s="23"/>
      <c r="X40" s="24"/>
      <c r="Y40" s="17"/>
      <c r="Z40" s="17"/>
      <c r="AA40" s="32">
        <f t="shared" si="0"/>
        <v>0</v>
      </c>
      <c r="AB40" s="6"/>
    </row>
    <row r="41" spans="2:28" s="5" customFormat="1" ht="12.75">
      <c r="B41" s="7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8"/>
      <c r="R41" s="18"/>
      <c r="S41" s="18"/>
      <c r="T41" s="18"/>
      <c r="U41" s="19"/>
      <c r="V41" s="19"/>
      <c r="W41" s="23"/>
      <c r="X41" s="24"/>
      <c r="Y41" s="17"/>
      <c r="Z41" s="17"/>
      <c r="AA41" s="32">
        <f t="shared" si="0"/>
        <v>0</v>
      </c>
      <c r="AB41" s="6"/>
    </row>
    <row r="42" spans="2:28" s="5" customFormat="1" ht="12.75">
      <c r="B42" s="7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  <c r="R42" s="18"/>
      <c r="S42" s="18"/>
      <c r="T42" s="18"/>
      <c r="U42" s="19"/>
      <c r="V42" s="19"/>
      <c r="W42" s="23"/>
      <c r="X42" s="24"/>
      <c r="Y42" s="17"/>
      <c r="Z42" s="17"/>
      <c r="AA42" s="32">
        <f t="shared" si="0"/>
        <v>0</v>
      </c>
      <c r="AB42" s="6"/>
    </row>
    <row r="43" spans="2:28" s="5" customFormat="1" ht="12.75">
      <c r="B43" s="7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8"/>
      <c r="R43" s="18"/>
      <c r="S43" s="18"/>
      <c r="T43" s="18"/>
      <c r="U43" s="19"/>
      <c r="V43" s="19"/>
      <c r="W43" s="23"/>
      <c r="X43" s="24"/>
      <c r="Y43" s="25"/>
      <c r="Z43" s="39"/>
      <c r="AA43" s="32">
        <f t="shared" si="0"/>
        <v>0</v>
      </c>
      <c r="AB43" s="6" t="str">
        <f>IF(AA43=100,"ОК"," ")</f>
        <v> </v>
      </c>
    </row>
    <row r="44" spans="2:29" ht="12.7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3"/>
      <c r="Z44" s="33"/>
      <c r="AA44" s="34"/>
      <c r="AB44" s="3"/>
      <c r="AC44"/>
    </row>
    <row r="45" spans="2:27" ht="12.75">
      <c r="B45" s="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"/>
      <c r="Z45" s="1"/>
      <c r="AA45" s="1"/>
    </row>
    <row r="46" spans="2:27" ht="12.75">
      <c r="B46" s="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2:27" ht="14.25">
      <c r="B47" s="1"/>
      <c r="C47" s="48" t="s">
        <v>43</v>
      </c>
      <c r="D47" s="48"/>
      <c r="E47" s="48"/>
      <c r="F47" s="48"/>
      <c r="G47" s="48"/>
      <c r="H47" s="36"/>
      <c r="I47" s="36"/>
      <c r="J47" s="36"/>
      <c r="K47" s="36"/>
      <c r="L47" s="48" t="s">
        <v>36</v>
      </c>
      <c r="M47" s="48"/>
      <c r="N47" s="36"/>
      <c r="O47" s="36"/>
      <c r="P47" s="36"/>
      <c r="Q47" s="36"/>
      <c r="R47" s="36"/>
      <c r="S47" s="36"/>
      <c r="T47" s="59" t="s">
        <v>52</v>
      </c>
      <c r="U47" s="59"/>
      <c r="V47" s="59"/>
      <c r="W47" s="1"/>
      <c r="X47" s="1"/>
      <c r="Y47" s="1"/>
      <c r="Z47" s="1"/>
      <c r="AA47" s="1"/>
    </row>
    <row r="48" spans="2:27" ht="12.75"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38" t="s">
        <v>1</v>
      </c>
      <c r="R48" s="1"/>
      <c r="S48" s="1"/>
      <c r="T48" s="1"/>
      <c r="U48" s="26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29" t="s">
        <v>37</v>
      </c>
      <c r="D49" s="29"/>
      <c r="E49" s="36"/>
      <c r="F49" s="36"/>
      <c r="G49" s="36"/>
      <c r="H49" s="36"/>
      <c r="I49" s="36"/>
      <c r="J49" s="36"/>
      <c r="K49" s="36"/>
      <c r="L49" s="37" t="s">
        <v>50</v>
      </c>
      <c r="M49" s="36"/>
      <c r="N49" s="36"/>
      <c r="O49" s="36"/>
      <c r="P49" s="36"/>
      <c r="Q49" s="36"/>
      <c r="R49" s="36"/>
      <c r="S49" s="36"/>
      <c r="T49" s="47" t="s">
        <v>52</v>
      </c>
      <c r="U49" s="47"/>
      <c r="V49" s="47"/>
      <c r="W49" s="1"/>
      <c r="X49" s="1"/>
      <c r="Y49" s="1"/>
      <c r="Z49" s="1"/>
      <c r="AA49" s="1"/>
    </row>
    <row r="50" spans="2:27" ht="12.75"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38" t="s">
        <v>1</v>
      </c>
      <c r="R50" s="1"/>
      <c r="S50" s="1"/>
      <c r="T50" s="1"/>
      <c r="U50" s="26" t="s">
        <v>2</v>
      </c>
      <c r="V50" s="2"/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2">
    <mergeCell ref="W2:Y2"/>
    <mergeCell ref="B7:Y7"/>
    <mergeCell ref="I10:I12"/>
    <mergeCell ref="E10:E12"/>
    <mergeCell ref="B9:B12"/>
    <mergeCell ref="X9:X12"/>
    <mergeCell ref="C10:C12"/>
    <mergeCell ref="G10:G12"/>
    <mergeCell ref="Y9:Y12"/>
    <mergeCell ref="R10:R12"/>
    <mergeCell ref="T47:V47"/>
    <mergeCell ref="V9:V12"/>
    <mergeCell ref="O9:T9"/>
    <mergeCell ref="B8:Y8"/>
    <mergeCell ref="D10:D12"/>
    <mergeCell ref="C6:AA6"/>
    <mergeCell ref="Z9:Z12"/>
    <mergeCell ref="M10:M12"/>
    <mergeCell ref="Q10:Q12"/>
    <mergeCell ref="O10:O12"/>
    <mergeCell ref="B1:D1"/>
    <mergeCell ref="B2:E2"/>
    <mergeCell ref="B3:E3"/>
    <mergeCell ref="B4:G4"/>
    <mergeCell ref="B5:H5"/>
    <mergeCell ref="K10:K12"/>
    <mergeCell ref="S10:S12"/>
    <mergeCell ref="F10:F12"/>
    <mergeCell ref="P10:P12"/>
    <mergeCell ref="J10:J12"/>
    <mergeCell ref="C9:N9"/>
    <mergeCell ref="W9:W12"/>
    <mergeCell ref="B44:X44"/>
    <mergeCell ref="N10:N12"/>
    <mergeCell ref="U9:U12"/>
    <mergeCell ref="T10:T12"/>
    <mergeCell ref="T49:V49"/>
    <mergeCell ref="C47:G47"/>
    <mergeCell ref="H10:H12"/>
    <mergeCell ref="L10:L12"/>
    <mergeCell ref="C45:X45"/>
    <mergeCell ref="L47:M47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2016-03-01T07:35:48Z</cp:lastPrinted>
  <dcterms:created xsi:type="dcterms:W3CDTF">2010-01-29T08:37:16Z</dcterms:created>
  <dcterms:modified xsi:type="dcterms:W3CDTF">2016-11-16T12:07:45Z</dcterms:modified>
  <cp:category/>
  <cp:version/>
  <cp:contentType/>
  <cp:contentStatus/>
</cp:coreProperties>
</file>