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<sst xmlns="http://schemas.openxmlformats.org/spreadsheetml/2006/main" count="60" uniqueCount="54">
  <si>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</si>
  <si>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</si>
  <si>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</si>
  <si>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</si>
  <si>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</si>
  <si>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</si>
  <si>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</si>
  <si>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</si>
  <si>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</si>
  <si>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</si>
  <si>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</si>
  <si>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</si>
  <si>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</si>
  <si>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</si>
  <si>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</si>
  <si>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</si>
  <si>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</si>
  <si>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</si>
  <si>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</si>
  <si>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</si>
  <si>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</si>
  <si>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</si>
  <si>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</si>
  <si>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</si>
  <si>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</si>
  <si>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</si>
  <si>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</si>
  <si>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</si>
  <si>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</si>
  <si>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</si>
  <si>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</si>
  <si>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</si>
  <si>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</si>
  <si>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</si>
  <si>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</si>
  <si>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</si>
  <si>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</si>
  <si>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</si>
  <si>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</si>
  <si>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</si>
  <si>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</si>
  <si>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</si>
  <si>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</si>
  <si>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</si>
  <si>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>Стрийським УЕГГ   ПВВГ  ГРС Вівня</t>
    </r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</si>
  <si>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</si>
  <si>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</si>
  <si>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</si>
  <si>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</si>
  <si>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  Об'єм газу, м³    </t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</si>
  <si>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</si>
  <si>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колектору відбору ГЗП Угерсько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>по 31</t>
    </r>
    <r>
      <rPr>
        <b/>
        <u val="single"/>
        <sz val="12"/>
        <rFont val="Arial"/>
        <family val="2"/>
      </rPr>
      <t>.10.2016 р.</t>
    </r>
  </si>
  <si>
    <t>31.10.2016 р</t>
  </si>
  <si>
    <t>відсутн.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</si>
</sst>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  <numFmt numFmtId="193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65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110" zoomScaleSheetLayoutView="110" workbookViewId="0" topLeftCell="N13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00390625" style="0" customWidth="1"/>
    <col min="29" max="29" width="9.125" style="7" customWidth="1"/>
  </cols>
  <sheetData>
    <row r="1" spans="2:27" ht="12.75">
      <c r="B1" s="47" t="s">
        <v>12</v>
      </c>
      <c r="C1" s="47"/>
      <c r="D1" s="47"/>
      <c r="E1" s="2"/>
      <c r="F1" s="2"/>
      <c r="G1" s="2"/>
      <c r="H1" s="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7" t="s">
        <v>36</v>
      </c>
      <c r="C2" s="47"/>
      <c r="D2" s="47"/>
      <c r="E2" s="47"/>
      <c r="F2" s="2"/>
      <c r="G2" s="2"/>
      <c r="H2" s="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7"/>
      <c r="X2" s="68"/>
      <c r="Y2" s="68"/>
      <c r="Z2" s="4"/>
      <c r="AA2" s="4"/>
    </row>
    <row r="3" spans="2:27" ht="12.75">
      <c r="B3" s="47" t="s">
        <v>37</v>
      </c>
      <c r="C3" s="47"/>
      <c r="D3" s="47"/>
      <c r="E3" s="47"/>
      <c r="F3" s="2"/>
      <c r="G3" s="2"/>
      <c r="H3" s="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47" t="s">
        <v>3</v>
      </c>
      <c r="C4" s="47"/>
      <c r="D4" s="47"/>
      <c r="E4" s="47"/>
      <c r="F4" s="47"/>
      <c r="G4" s="47"/>
      <c r="H4" s="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7" t="s">
        <v>45</v>
      </c>
      <c r="C5" s="47"/>
      <c r="D5" s="47"/>
      <c r="E5" s="47"/>
      <c r="F5" s="47"/>
      <c r="G5" s="47"/>
      <c r="H5" s="4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69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4"/>
      <c r="AA7" s="4"/>
    </row>
    <row r="8" spans="2:27" ht="18" customHeight="1">
      <c r="B8" s="71" t="s">
        <v>51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4"/>
      <c r="AA8" s="4"/>
    </row>
    <row r="9" spans="2:29" ht="32.25" customHeight="1">
      <c r="B9" s="73" t="s">
        <v>40</v>
      </c>
      <c r="C9" s="57" t="s">
        <v>32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57" t="s">
        <v>33</v>
      </c>
      <c r="P9" s="58"/>
      <c r="Q9" s="58"/>
      <c r="R9" s="76"/>
      <c r="S9" s="76"/>
      <c r="T9" s="77"/>
      <c r="U9" s="60" t="s">
        <v>29</v>
      </c>
      <c r="V9" s="66" t="s">
        <v>30</v>
      </c>
      <c r="W9" s="50" t="s">
        <v>41</v>
      </c>
      <c r="X9" s="50" t="s">
        <v>42</v>
      </c>
      <c r="Y9" s="50" t="s">
        <v>43</v>
      </c>
      <c r="Z9" s="50" t="s">
        <v>49</v>
      </c>
      <c r="AB9" s="7"/>
      <c r="AC9"/>
    </row>
    <row r="10" spans="2:29" ht="48.75" customHeight="1">
      <c r="B10" s="74"/>
      <c r="C10" s="48" t="s">
        <v>17</v>
      </c>
      <c r="D10" s="48" t="s">
        <v>18</v>
      </c>
      <c r="E10" s="48" t="s">
        <v>19</v>
      </c>
      <c r="F10" s="48" t="s">
        <v>20</v>
      </c>
      <c r="G10" s="48" t="s">
        <v>21</v>
      </c>
      <c r="H10" s="48" t="s">
        <v>22</v>
      </c>
      <c r="I10" s="48" t="s">
        <v>23</v>
      </c>
      <c r="J10" s="48" t="s">
        <v>24</v>
      </c>
      <c r="K10" s="48" t="s">
        <v>25</v>
      </c>
      <c r="L10" s="48" t="s">
        <v>26</v>
      </c>
      <c r="M10" s="51" t="s">
        <v>27</v>
      </c>
      <c r="N10" s="51" t="s">
        <v>28</v>
      </c>
      <c r="O10" s="51" t="s">
        <v>13</v>
      </c>
      <c r="P10" s="54" t="s">
        <v>47</v>
      </c>
      <c r="Q10" s="51" t="s">
        <v>48</v>
      </c>
      <c r="R10" s="51" t="s">
        <v>14</v>
      </c>
      <c r="S10" s="51" t="s">
        <v>15</v>
      </c>
      <c r="T10" s="51" t="s">
        <v>16</v>
      </c>
      <c r="U10" s="61"/>
      <c r="V10" s="52"/>
      <c r="W10" s="50"/>
      <c r="X10" s="50"/>
      <c r="Y10" s="50"/>
      <c r="Z10" s="50"/>
      <c r="AB10" s="7"/>
      <c r="AC10"/>
    </row>
    <row r="11" spans="2:29" ht="15.75" customHeight="1">
      <c r="B11" s="7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52"/>
      <c r="N11" s="52"/>
      <c r="O11" s="52"/>
      <c r="P11" s="55"/>
      <c r="Q11" s="64"/>
      <c r="R11" s="52"/>
      <c r="S11" s="52"/>
      <c r="T11" s="52"/>
      <c r="U11" s="61"/>
      <c r="V11" s="52"/>
      <c r="W11" s="50"/>
      <c r="X11" s="50"/>
      <c r="Y11" s="50"/>
      <c r="Z11" s="50"/>
      <c r="AB11" s="7"/>
      <c r="AC11"/>
    </row>
    <row r="12" spans="2:29" ht="21" customHeight="1">
      <c r="B12" s="7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3"/>
      <c r="N12" s="53"/>
      <c r="O12" s="53"/>
      <c r="P12" s="56"/>
      <c r="Q12" s="65"/>
      <c r="R12" s="53"/>
      <c r="S12" s="53"/>
      <c r="T12" s="53"/>
      <c r="U12" s="62"/>
      <c r="V12" s="53"/>
      <c r="W12" s="50"/>
      <c r="X12" s="50"/>
      <c r="Y12" s="50"/>
      <c r="Z12" s="50"/>
      <c r="AB12" s="7"/>
      <c r="AC12"/>
    </row>
    <row r="13" spans="2:28" s="9" customFormat="1" ht="12.75">
      <c r="B13" s="8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6"/>
      <c r="V13" s="26"/>
      <c r="W13" s="27"/>
      <c r="X13" s="26"/>
      <c r="Y13" s="26"/>
      <c r="Z13" s="26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8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6"/>
      <c r="V14" s="26"/>
      <c r="W14" s="28"/>
      <c r="X14" s="26"/>
      <c r="Y14" s="26"/>
      <c r="Z14" s="26"/>
      <c r="AA14" s="10">
        <f aca="true" t="shared" si="0" ref="AA14:AA43">SUM(C14:N14)</f>
        <v>0</v>
      </c>
      <c r="AB14" s="11" t="str">
        <f>IF(AA14=100,"ОК"," ")</f>
        <v> </v>
      </c>
    </row>
    <row r="15" spans="2:28" s="9" customFormat="1" ht="12.75">
      <c r="B15" s="8">
        <v>3</v>
      </c>
      <c r="C15" s="24">
        <v>95.6892</v>
      </c>
      <c r="D15" s="24">
        <v>2.3612</v>
      </c>
      <c r="E15" s="24">
        <v>0.7521</v>
      </c>
      <c r="F15" s="24">
        <v>0.1144</v>
      </c>
      <c r="G15" s="24">
        <v>0.1186</v>
      </c>
      <c r="H15" s="24">
        <v>0.0013</v>
      </c>
      <c r="I15" s="24">
        <v>0.0248</v>
      </c>
      <c r="J15" s="24">
        <v>0.0163</v>
      </c>
      <c r="K15" s="24">
        <v>0.0085</v>
      </c>
      <c r="L15" s="24">
        <v>0.0058</v>
      </c>
      <c r="M15" s="24">
        <v>0.7092</v>
      </c>
      <c r="N15" s="24">
        <v>0.1986</v>
      </c>
      <c r="O15" s="24">
        <v>0.7021</v>
      </c>
      <c r="P15" s="25">
        <v>34.3696</v>
      </c>
      <c r="Q15" s="25">
        <v>8209.04</v>
      </c>
      <c r="R15" s="25">
        <v>38.1081</v>
      </c>
      <c r="S15" s="25">
        <v>9101.96</v>
      </c>
      <c r="T15" s="25">
        <v>49.91</v>
      </c>
      <c r="U15" s="26"/>
      <c r="V15" s="26"/>
      <c r="W15" s="27" t="s">
        <v>53</v>
      </c>
      <c r="X15" s="26" t="s">
        <v>53</v>
      </c>
      <c r="Y15" s="26" t="s">
        <v>53</v>
      </c>
      <c r="Z15" s="26"/>
      <c r="AA15" s="10">
        <f t="shared" si="0"/>
        <v>99.99999999999999</v>
      </c>
      <c r="AB15" s="11" t="str">
        <f>IF(AA15=100,"ОК"," ")</f>
        <v>ОК</v>
      </c>
    </row>
    <row r="16" spans="2:28" s="9" customFormat="1" ht="12.75">
      <c r="B16" s="8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6"/>
      <c r="V16" s="26"/>
      <c r="W16" s="27"/>
      <c r="X16" s="26"/>
      <c r="Y16" s="26"/>
      <c r="Z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6"/>
      <c r="V17" s="26"/>
      <c r="W17" s="29"/>
      <c r="X17" s="26"/>
      <c r="Y17" s="26"/>
      <c r="Z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6"/>
      <c r="V18" s="26"/>
      <c r="W18" s="29"/>
      <c r="X18" s="26"/>
      <c r="Y18" s="26"/>
      <c r="Z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6"/>
      <c r="V19" s="26"/>
      <c r="W19" s="30"/>
      <c r="X19" s="31"/>
      <c r="Y19" s="31"/>
      <c r="Z19" s="31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6"/>
      <c r="V20" s="32"/>
      <c r="W20" s="33"/>
      <c r="X20" s="34"/>
      <c r="Y20" s="34"/>
      <c r="Z20" s="34"/>
      <c r="AA20" s="10">
        <f t="shared" si="0"/>
        <v>0</v>
      </c>
      <c r="AB20" s="11"/>
    </row>
    <row r="21" spans="2:28" s="9" customFormat="1" ht="12.75">
      <c r="B21" s="8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6"/>
      <c r="V21" s="26"/>
      <c r="W21" s="35"/>
      <c r="X21" s="36"/>
      <c r="Y21" s="36"/>
      <c r="Z21" s="36"/>
      <c r="AA21" s="10">
        <f t="shared" si="0"/>
        <v>0</v>
      </c>
      <c r="AB21" s="11"/>
    </row>
    <row r="22" spans="2:28" s="9" customFormat="1" ht="12.75">
      <c r="B22" s="8">
        <v>10</v>
      </c>
      <c r="C22" s="24">
        <v>95.7368</v>
      </c>
      <c r="D22" s="24">
        <v>2.3287</v>
      </c>
      <c r="E22" s="24">
        <v>0.7348</v>
      </c>
      <c r="F22" s="24">
        <v>0.1143</v>
      </c>
      <c r="G22" s="24">
        <v>0.1149</v>
      </c>
      <c r="H22" s="24">
        <v>0.0014</v>
      </c>
      <c r="I22" s="24">
        <v>0.0224</v>
      </c>
      <c r="J22" s="24">
        <v>0.0173</v>
      </c>
      <c r="K22" s="24">
        <v>0.0156</v>
      </c>
      <c r="L22" s="24">
        <v>0.0086</v>
      </c>
      <c r="M22" s="24">
        <v>0.686</v>
      </c>
      <c r="N22" s="24">
        <v>0.2192</v>
      </c>
      <c r="O22" s="24">
        <v>0.702</v>
      </c>
      <c r="P22" s="25">
        <v>34.36</v>
      </c>
      <c r="Q22" s="25">
        <v>8205.46</v>
      </c>
      <c r="R22" s="25">
        <v>38.07</v>
      </c>
      <c r="S22" s="25">
        <v>9094.01</v>
      </c>
      <c r="T22" s="25">
        <v>49.87</v>
      </c>
      <c r="U22" s="26"/>
      <c r="V22" s="26"/>
      <c r="W22" s="29"/>
      <c r="X22" s="26"/>
      <c r="Y22" s="26"/>
      <c r="Z22" s="26"/>
      <c r="AA22" s="10">
        <f t="shared" si="0"/>
        <v>100.00000000000004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6"/>
      <c r="V23" s="26"/>
      <c r="W23" s="27"/>
      <c r="X23" s="26"/>
      <c r="Y23" s="26"/>
      <c r="Z23" s="26"/>
      <c r="AA23" s="10">
        <f t="shared" si="0"/>
        <v>0</v>
      </c>
      <c r="AB23" s="11"/>
    </row>
    <row r="24" spans="2:28" s="9" customFormat="1" ht="12.75">
      <c r="B24" s="8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6"/>
      <c r="V24" s="26"/>
      <c r="W24" s="29"/>
      <c r="X24" s="26"/>
      <c r="Y24" s="26"/>
      <c r="Z24" s="26"/>
      <c r="AA24" s="10">
        <f t="shared" si="0"/>
        <v>0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6"/>
      <c r="V25" s="26"/>
      <c r="W25" s="27"/>
      <c r="X25" s="26"/>
      <c r="Y25" s="26"/>
      <c r="Z25" s="26"/>
      <c r="AA25" s="10">
        <f t="shared" si="0"/>
        <v>0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6"/>
      <c r="V26" s="26"/>
      <c r="W26" s="29"/>
      <c r="X26" s="26"/>
      <c r="Y26" s="26"/>
      <c r="Z26" s="26"/>
      <c r="AA26" s="10">
        <f t="shared" si="0"/>
        <v>0</v>
      </c>
      <c r="AB26" s="11"/>
    </row>
    <row r="27" spans="2:28" s="9" customFormat="1" ht="12.75">
      <c r="B27" s="8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6"/>
      <c r="V27" s="26"/>
      <c r="W27" s="29"/>
      <c r="X27" s="26"/>
      <c r="Y27" s="24"/>
      <c r="Z27" s="24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6"/>
      <c r="V28" s="26"/>
      <c r="W28" s="37"/>
      <c r="X28" s="26"/>
      <c r="Y28" s="24"/>
      <c r="Z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>
        <v>95.7117</v>
      </c>
      <c r="D29" s="24">
        <v>2.3442</v>
      </c>
      <c r="E29" s="24">
        <v>0.727</v>
      </c>
      <c r="F29" s="24">
        <v>0.1127</v>
      </c>
      <c r="G29" s="24">
        <v>0.1131</v>
      </c>
      <c r="H29" s="24">
        <v>0.0013</v>
      </c>
      <c r="I29" s="24">
        <v>0.0222</v>
      </c>
      <c r="J29" s="24">
        <v>0.017</v>
      </c>
      <c r="K29" s="24">
        <v>0.0158</v>
      </c>
      <c r="L29" s="24">
        <v>0.0098</v>
      </c>
      <c r="M29" s="24">
        <v>0.6941</v>
      </c>
      <c r="N29" s="24">
        <v>0.2311</v>
      </c>
      <c r="O29" s="24">
        <v>0.7021</v>
      </c>
      <c r="P29" s="25">
        <v>34.3446</v>
      </c>
      <c r="Q29" s="25">
        <v>8203.07</v>
      </c>
      <c r="R29" s="25">
        <v>38.0639</v>
      </c>
      <c r="S29" s="25">
        <v>9091.41</v>
      </c>
      <c r="T29" s="25">
        <v>49.8552</v>
      </c>
      <c r="U29" s="26"/>
      <c r="V29" s="26"/>
      <c r="W29" s="37"/>
      <c r="X29" s="26"/>
      <c r="Y29" s="24"/>
      <c r="Z29" s="24"/>
      <c r="AA29" s="10">
        <f t="shared" si="0"/>
        <v>100</v>
      </c>
      <c r="AB29" s="11" t="str">
        <f>IF(AA29=100,"ОК"," ")</f>
        <v>ОК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6"/>
      <c r="V30" s="26"/>
      <c r="W30" s="37"/>
      <c r="X30" s="26"/>
      <c r="Y30" s="24"/>
      <c r="Z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6"/>
      <c r="V31" s="26"/>
      <c r="W31" s="37"/>
      <c r="X31" s="26"/>
      <c r="Y31" s="24"/>
      <c r="Z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6"/>
      <c r="V32" s="26"/>
      <c r="W32" s="29"/>
      <c r="X32" s="26"/>
      <c r="Y32" s="24"/>
      <c r="Z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6"/>
      <c r="V33" s="26"/>
      <c r="W33" s="29"/>
      <c r="X33" s="26"/>
      <c r="Y33" s="24"/>
      <c r="Z33" s="24"/>
      <c r="AA33" s="10">
        <f t="shared" si="0"/>
        <v>0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26"/>
      <c r="V34" s="26"/>
      <c r="W34" s="27"/>
      <c r="X34" s="26"/>
      <c r="Y34" s="24"/>
      <c r="Z34" s="24"/>
      <c r="AA34" s="10">
        <f t="shared" si="0"/>
        <v>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6"/>
      <c r="V35" s="26"/>
      <c r="W35" s="29"/>
      <c r="X35" s="26"/>
      <c r="Y35" s="24"/>
      <c r="Z35" s="24"/>
      <c r="AA35" s="10">
        <f t="shared" si="0"/>
        <v>0</v>
      </c>
      <c r="AB35" s="11"/>
    </row>
    <row r="36" spans="2:28" s="9" customFormat="1" ht="12.75">
      <c r="B36" s="12">
        <v>24</v>
      </c>
      <c r="C36" s="24">
        <v>95.6061</v>
      </c>
      <c r="D36" s="24">
        <v>2.4128</v>
      </c>
      <c r="E36" s="24">
        <v>0.7232</v>
      </c>
      <c r="F36" s="24">
        <v>0.1075</v>
      </c>
      <c r="G36" s="24">
        <v>0.1143</v>
      </c>
      <c r="H36" s="24">
        <v>0.0033</v>
      </c>
      <c r="I36" s="24">
        <v>0.0236</v>
      </c>
      <c r="J36" s="24">
        <v>0.0148</v>
      </c>
      <c r="K36" s="24">
        <v>0.0069</v>
      </c>
      <c r="L36" s="24">
        <v>0.0073</v>
      </c>
      <c r="M36" s="24">
        <v>0.7303</v>
      </c>
      <c r="N36" s="24">
        <v>0.2499</v>
      </c>
      <c r="O36" s="24">
        <v>0.7025</v>
      </c>
      <c r="P36" s="25">
        <v>34.3318</v>
      </c>
      <c r="Q36" s="25">
        <v>8200.01</v>
      </c>
      <c r="R36" s="25">
        <v>38.0666</v>
      </c>
      <c r="S36" s="25">
        <v>9092.05</v>
      </c>
      <c r="T36" s="25">
        <v>49.8434</v>
      </c>
      <c r="U36" s="26"/>
      <c r="V36" s="26"/>
      <c r="W36" s="27"/>
      <c r="X36" s="26"/>
      <c r="Y36" s="26"/>
      <c r="Z36" s="26"/>
      <c r="AA36" s="10">
        <f t="shared" si="0"/>
        <v>100</v>
      </c>
      <c r="AB36" s="11" t="str">
        <f>IF(AA36=100,"ОК"," ")</f>
        <v>ОК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6"/>
      <c r="T37" s="25"/>
      <c r="U37" s="26"/>
      <c r="V37" s="26"/>
      <c r="W37" s="29"/>
      <c r="X37" s="26"/>
      <c r="Y37" s="26"/>
      <c r="Z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8"/>
      <c r="S38" s="26"/>
      <c r="T38" s="26"/>
      <c r="U38" s="26"/>
      <c r="V38" s="26"/>
      <c r="W38" s="29"/>
      <c r="X38" s="26"/>
      <c r="Y38" s="24"/>
      <c r="Z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8"/>
      <c r="S39" s="26"/>
      <c r="T39" s="26"/>
      <c r="U39" s="26"/>
      <c r="V39" s="26"/>
      <c r="W39" s="29"/>
      <c r="X39" s="37"/>
      <c r="Y39" s="37"/>
      <c r="Z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8"/>
      <c r="S40" s="26"/>
      <c r="T40" s="26"/>
      <c r="U40" s="26"/>
      <c r="V40" s="26"/>
      <c r="W40" s="29"/>
      <c r="X40" s="37"/>
      <c r="Y40" s="24"/>
      <c r="Z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5"/>
      <c r="S41" s="26"/>
      <c r="T41" s="25"/>
      <c r="U41" s="26"/>
      <c r="V41" s="26"/>
      <c r="W41" s="27"/>
      <c r="X41" s="37"/>
      <c r="Y41" s="24"/>
      <c r="Z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38"/>
      <c r="S42" s="26"/>
      <c r="T42" s="26"/>
      <c r="U42" s="26"/>
      <c r="V42" s="26"/>
      <c r="W42" s="27"/>
      <c r="X42" s="37"/>
      <c r="Y42" s="24"/>
      <c r="Z42" s="24"/>
      <c r="AA42" s="10">
        <f t="shared" si="0"/>
        <v>0</v>
      </c>
      <c r="AB42" s="11"/>
    </row>
    <row r="43" spans="2:28" s="9" customFormat="1" ht="12.75">
      <c r="B43" s="12">
        <v>31</v>
      </c>
      <c r="C43" s="24">
        <v>95.4825</v>
      </c>
      <c r="D43" s="24">
        <v>2.4934</v>
      </c>
      <c r="E43" s="24">
        <v>0.7276</v>
      </c>
      <c r="F43" s="24">
        <v>0.1159</v>
      </c>
      <c r="G43" s="24">
        <v>0.1176</v>
      </c>
      <c r="H43" s="24">
        <v>0.0013</v>
      </c>
      <c r="I43" s="24">
        <v>0.0269</v>
      </c>
      <c r="J43" s="24">
        <v>0.0179</v>
      </c>
      <c r="K43" s="24">
        <v>0.0083</v>
      </c>
      <c r="L43" s="24">
        <v>0.0067</v>
      </c>
      <c r="M43" s="24">
        <v>0.7313</v>
      </c>
      <c r="N43" s="24">
        <v>0.2706</v>
      </c>
      <c r="O43" s="24">
        <v>0.7036</v>
      </c>
      <c r="P43" s="25">
        <v>34.36</v>
      </c>
      <c r="Q43" s="25">
        <v>8207.63</v>
      </c>
      <c r="R43" s="25">
        <v>38.1005</v>
      </c>
      <c r="S43" s="26">
        <v>9100.15</v>
      </c>
      <c r="T43" s="25">
        <v>49.8481</v>
      </c>
      <c r="U43" s="26"/>
      <c r="V43" s="26"/>
      <c r="W43" s="29"/>
      <c r="X43" s="37"/>
      <c r="Y43" s="39"/>
      <c r="Z43" s="46"/>
      <c r="AA43" s="10">
        <f t="shared" si="0"/>
        <v>99.99999999999999</v>
      </c>
      <c r="AB43" s="11" t="str">
        <f>IF(AA43=100,"ОК"," ")</f>
        <v>ОК</v>
      </c>
    </row>
    <row r="44" spans="2:29" ht="12.7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22"/>
      <c r="Z44" s="22"/>
      <c r="AA44" s="5"/>
      <c r="AB44" s="6"/>
      <c r="AC44"/>
    </row>
    <row r="45" spans="3:24" ht="12.7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2:24" ht="12.75"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40"/>
      <c r="T46" s="40"/>
      <c r="U46" s="40"/>
      <c r="V46" s="40"/>
      <c r="W46" s="40"/>
      <c r="X46" s="21"/>
    </row>
    <row r="47" spans="2:26" ht="14.25">
      <c r="B47" s="1"/>
      <c r="C47" s="49" t="s">
        <v>46</v>
      </c>
      <c r="D47" s="49"/>
      <c r="E47" s="49"/>
      <c r="F47" s="49"/>
      <c r="G47" s="49"/>
      <c r="H47" s="23"/>
      <c r="I47" s="23"/>
      <c r="J47" s="23"/>
      <c r="K47" s="23"/>
      <c r="L47" s="49" t="s">
        <v>38</v>
      </c>
      <c r="M47" s="49"/>
      <c r="N47" s="23"/>
      <c r="O47" s="23"/>
      <c r="P47" s="23"/>
      <c r="Q47" s="23"/>
      <c r="R47" s="23"/>
      <c r="S47" s="23"/>
      <c r="T47" s="82" t="s">
        <v>52</v>
      </c>
      <c r="U47" s="82"/>
      <c r="V47" s="82"/>
      <c r="W47" s="1"/>
      <c r="Z47" s="10"/>
    </row>
    <row r="48" spans="2:23" ht="12.75">
      <c r="B48" s="1"/>
      <c r="C48" s="1" t="s">
        <v>34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T48" s="1"/>
      <c r="U48" s="42" t="s">
        <v>2</v>
      </c>
      <c r="V48" s="2"/>
      <c r="W48" s="1"/>
    </row>
    <row r="49" spans="2:23" ht="18" customHeight="1">
      <c r="B49" s="1"/>
      <c r="C49" s="43" t="s">
        <v>39</v>
      </c>
      <c r="D49" s="43"/>
      <c r="E49" s="23"/>
      <c r="F49" s="23"/>
      <c r="G49" s="23"/>
      <c r="H49" s="23"/>
      <c r="I49" s="23"/>
      <c r="J49" s="23"/>
      <c r="K49" s="23"/>
      <c r="L49" s="44" t="s">
        <v>50</v>
      </c>
      <c r="M49" s="23"/>
      <c r="N49" s="23"/>
      <c r="O49" s="23"/>
      <c r="P49" s="23"/>
      <c r="Q49" s="23"/>
      <c r="R49" s="23"/>
      <c r="S49" s="23"/>
      <c r="T49" s="80" t="s">
        <v>52</v>
      </c>
      <c r="U49" s="80"/>
      <c r="V49" s="80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T50" s="1"/>
      <c r="U50" s="42" t="s">
        <v>2</v>
      </c>
      <c r="V50" s="2"/>
      <c r="W50" s="1"/>
    </row>
    <row r="52" spans="3:26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sheetProtection/>
  <mergeCells count="42">
    <mergeCell ref="T49:V49"/>
    <mergeCell ref="C45:X45"/>
    <mergeCell ref="R10:R12"/>
    <mergeCell ref="T10:T12"/>
    <mergeCell ref="E10:E12"/>
    <mergeCell ref="L47:M47"/>
    <mergeCell ref="T47:V47"/>
    <mergeCell ref="S10:S12"/>
    <mergeCell ref="F10:F12"/>
    <mergeCell ref="M10:M12"/>
    <mergeCell ref="W2:Y2"/>
    <mergeCell ref="B7:Y7"/>
    <mergeCell ref="B8:Y8"/>
    <mergeCell ref="D10:D12"/>
    <mergeCell ref="C10:C12"/>
    <mergeCell ref="B9:B12"/>
    <mergeCell ref="O9:T9"/>
    <mergeCell ref="H10:H12"/>
    <mergeCell ref="C6:AA6"/>
    <mergeCell ref="B44:X44"/>
    <mergeCell ref="J10:J12"/>
    <mergeCell ref="N10:N12"/>
    <mergeCell ref="L10:L12"/>
    <mergeCell ref="Q10:Q12"/>
    <mergeCell ref="I10:I12"/>
    <mergeCell ref="V9:V12"/>
    <mergeCell ref="C47:G47"/>
    <mergeCell ref="Z9:Z12"/>
    <mergeCell ref="X9:X12"/>
    <mergeCell ref="Y9:Y12"/>
    <mergeCell ref="O10:O12"/>
    <mergeCell ref="P10:P12"/>
    <mergeCell ref="C9:N9"/>
    <mergeCell ref="U9:U12"/>
    <mergeCell ref="K10:K12"/>
    <mergeCell ref="W9:W12"/>
    <mergeCell ref="B1:D1"/>
    <mergeCell ref="B2:E2"/>
    <mergeCell ref="B3:E3"/>
    <mergeCell ref="B4:G4"/>
    <mergeCell ref="B5:H5"/>
    <mergeCell ref="G10:G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2016-11-01T10:21:52Z</cp:lastPrinted>
  <dcterms:created xsi:type="dcterms:W3CDTF">2010-01-29T08:37:16Z</dcterms:created>
  <dcterms:modified xsi:type="dcterms:W3CDTF">2016-11-16T12:01:57Z</dcterms:modified>
  <cp:category/>
  <cp:version/>
  <cp:contentType/>
  <cp:contentStatus/>
</cp:coreProperties>
</file>