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10380" activeTab="0"/>
  </bookViews>
  <sheets>
    <sheet name="Лоскутівка_11_24" sheetId="1" r:id="rId1"/>
    <sheet name="Лист2" sheetId="2" state="hidden" r:id="rId2"/>
    <sheet name="Лист3" sheetId="3" state="hidden" r:id="rId3"/>
    <sheet name="Лист1" sheetId="4" r:id="rId4"/>
  </sheets>
  <definedNames>
    <definedName name="_Hlk21234135" localSheetId="0">'Лоскутівка_11_24'!#REF!</definedName>
    <definedName name="OLE_LINK2" localSheetId="0">'Лоскутівка_11_24'!$W$10</definedName>
    <definedName name="OLE_LINK3" localSheetId="0">'Лоскутівка_11_24'!$X$9</definedName>
    <definedName name="OLE_LINK5" localSheetId="0">'Лоскутівка_11_24'!#REF!</definedName>
    <definedName name="_xlnm.Print_Area" localSheetId="0">'Лоскутівка_11_24'!$A$1:$Z$53</definedName>
  </definedNames>
  <calcPr fullCalcOnLoad="1"/>
</workbook>
</file>

<file path=xl/sharedStrings.xml><?xml version="1.0" encoding="utf-8"?>
<sst xmlns="http://schemas.openxmlformats.org/spreadsheetml/2006/main" count="59" uniqueCount="50">
  <si>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</si>
  <si>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</si>
  <si>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</si>
  <si>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</si>
  <si>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</si>
  <si>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</si>
  <si>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</si>
  <si>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</si>
  <si>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</si>
  <si>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</si>
  <si>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</si>
  <si>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</si>
  <si>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</si>
  <si>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</si>
  <si>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</si>
  <si>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</si>
  <si>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</si>
  <si>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</si>
  <si>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</si>
  <si>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</si>
  <si>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</si>
  <si>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</si>
  <si>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</si>
  <si>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</si>
  <si>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</si>
  <si>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</si>
  <si>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</si>
  <si>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</si>
  <si>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</si>
  <si>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</si>
  <si>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</si>
  <si>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</si>
  <si>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</si>
  <si>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</si>
  <si>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</si>
  <si>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31.12.2018 р.</t>
    </r>
  </si>
  <si>
    <t xml:space="preserve">переданого  через ПВВГ "Лоскутівка" Новопсковського промислового майданчика та прийнятого Краматорським   ЛВУМГ </t>
  </si>
  <si>
    <t>Новопсковський п/м Сєвєродонецького ЛВУМГ</t>
  </si>
  <si>
    <t>Начальник служби ГВ та М</t>
  </si>
  <si>
    <t>Керівник служби, відповідальної за облік газу</t>
  </si>
  <si>
    <t>В.С.Ісаєв</t>
  </si>
  <si>
    <t xml:space="preserve">добовий обсяг газу ,м3                    </t>
  </si>
  <si>
    <t>сумарне значення за місяць, м3</t>
  </si>
  <si>
    <t>О.Д.Кечеджі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</si>
  <si>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</si>
  <si>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</si>
  <si>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</si>
  <si>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t>з газопроводу  Новопсков - Лоскутівка за період з 01.10.2016 р. по 31.10.2016 р.</t>
  </si>
  <si>
    <t>01.11.2016р.</t>
  </si>
  <si>
    <t>відсутні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</si>
</sst>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7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9" xfId="0" applyFont="1" applyBorder="1" applyAlignment="1">
      <alignment textRotation="90" wrapText="1"/>
    </xf>
    <xf numFmtId="0" fontId="6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D55"/>
  <sheetViews>
    <sheetView tabSelected="1" view="pageBreakPreview" zoomScaleSheetLayoutView="100" workbookViewId="0" topLeftCell="H7">
      <selection activeCell="AC32" sqref="AC3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0.37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8"/>
      <c r="AA2" s="4"/>
      <c r="AB2" s="4"/>
    </row>
    <row r="3" spans="2:28" ht="12.75">
      <c r="B3" s="8" t="s">
        <v>37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9" t="s">
        <v>29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2:28" ht="18.75" customHeight="1">
      <c r="B7" s="51" t="s">
        <v>36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4"/>
      <c r="AB7" s="4"/>
    </row>
    <row r="8" spans="2:28" ht="18" customHeight="1">
      <c r="B8" s="53" t="s">
        <v>47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4"/>
      <c r="AB8" s="4"/>
    </row>
    <row r="9" spans="2:30" ht="32.25" customHeight="1">
      <c r="B9" s="55" t="s">
        <v>11</v>
      </c>
      <c r="C9" s="61" t="s">
        <v>30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42" t="s">
        <v>31</v>
      </c>
      <c r="P9" s="43"/>
      <c r="Q9" s="43"/>
      <c r="R9" s="44"/>
      <c r="S9" s="44"/>
      <c r="T9" s="45"/>
      <c r="U9" s="38" t="s">
        <v>27</v>
      </c>
      <c r="V9" s="66" t="s">
        <v>28</v>
      </c>
      <c r="W9" s="41" t="s">
        <v>24</v>
      </c>
      <c r="X9" s="41" t="s">
        <v>25</v>
      </c>
      <c r="Y9" s="41" t="s">
        <v>26</v>
      </c>
      <c r="Z9" s="41" t="s">
        <v>41</v>
      </c>
      <c r="AA9" s="4"/>
      <c r="AC9" s="7"/>
      <c r="AD9"/>
    </row>
    <row r="10" spans="2:30" ht="48.75" customHeight="1">
      <c r="B10" s="56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58" t="s">
        <v>22</v>
      </c>
      <c r="N10" s="58" t="s">
        <v>23</v>
      </c>
      <c r="O10" s="58" t="s">
        <v>5</v>
      </c>
      <c r="P10" s="70" t="s">
        <v>6</v>
      </c>
      <c r="Q10" s="58" t="s">
        <v>8</v>
      </c>
      <c r="R10" s="58" t="s">
        <v>7</v>
      </c>
      <c r="S10" s="58" t="s">
        <v>9</v>
      </c>
      <c r="T10" s="58" t="s">
        <v>10</v>
      </c>
      <c r="U10" s="39"/>
      <c r="V10" s="59"/>
      <c r="W10" s="41"/>
      <c r="X10" s="41"/>
      <c r="Y10" s="41"/>
      <c r="Z10" s="41"/>
      <c r="AA10" s="4"/>
      <c r="AC10" s="7"/>
      <c r="AD10"/>
    </row>
    <row r="11" spans="2:30" ht="15.75" customHeight="1">
      <c r="B11" s="5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59"/>
      <c r="N11" s="59"/>
      <c r="O11" s="59"/>
      <c r="P11" s="71"/>
      <c r="Q11" s="64"/>
      <c r="R11" s="59"/>
      <c r="S11" s="59"/>
      <c r="T11" s="59"/>
      <c r="U11" s="39"/>
      <c r="V11" s="59"/>
      <c r="W11" s="41"/>
      <c r="X11" s="41"/>
      <c r="Y11" s="41"/>
      <c r="Z11" s="41"/>
      <c r="AA11" s="4"/>
      <c r="AC11" s="7"/>
      <c r="AD11"/>
    </row>
    <row r="12" spans="2:30" ht="21" customHeight="1">
      <c r="B12" s="5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60"/>
      <c r="N12" s="60"/>
      <c r="O12" s="60"/>
      <c r="P12" s="72"/>
      <c r="Q12" s="65"/>
      <c r="R12" s="60"/>
      <c r="S12" s="60"/>
      <c r="T12" s="60"/>
      <c r="U12" s="40"/>
      <c r="V12" s="60"/>
      <c r="W12" s="41"/>
      <c r="X12" s="41"/>
      <c r="Y12" s="41"/>
      <c r="Z12" s="41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10"/>
      <c r="S13" s="11"/>
      <c r="T13" s="26"/>
      <c r="U13" s="11"/>
      <c r="V13" s="11"/>
      <c r="W13" s="29"/>
      <c r="X13" s="11"/>
      <c r="Y13" s="11"/>
      <c r="Z13" s="10">
        <v>3259046.6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10"/>
      <c r="S14" s="11"/>
      <c r="T14" s="26"/>
      <c r="U14" s="11"/>
      <c r="V14" s="11"/>
      <c r="W14" s="20"/>
      <c r="X14" s="11"/>
      <c r="Y14" s="11"/>
      <c r="Z14" s="10">
        <v>3023131</v>
      </c>
      <c r="AB14" s="14">
        <f aca="true" t="shared" si="0" ref="AB14:AB44">SUM(C14:N14)</f>
        <v>0</v>
      </c>
      <c r="AC14" s="15" t="str">
        <f aca="true" t="shared" si="1" ref="AC14:AC44">IF(AB14=100,"ОК"," ")</f>
        <v> </v>
      </c>
    </row>
    <row r="15" spans="2:29" s="13" customFormat="1" ht="12.75">
      <c r="B15" s="9">
        <v>3</v>
      </c>
      <c r="C15" s="17">
        <v>92.0002</v>
      </c>
      <c r="D15" s="17">
        <v>4.3373</v>
      </c>
      <c r="E15" s="17">
        <v>1.0687</v>
      </c>
      <c r="F15" s="17">
        <v>0.1397</v>
      </c>
      <c r="G15" s="17">
        <v>0.2267</v>
      </c>
      <c r="H15" s="17">
        <v>0.0049</v>
      </c>
      <c r="I15" s="17">
        <v>0.0656</v>
      </c>
      <c r="J15" s="17">
        <v>0.0498</v>
      </c>
      <c r="K15" s="17">
        <v>0.17</v>
      </c>
      <c r="L15" s="17">
        <v>0.0054</v>
      </c>
      <c r="M15" s="17">
        <v>1.6127</v>
      </c>
      <c r="N15" s="17">
        <v>0.319</v>
      </c>
      <c r="O15" s="17">
        <v>0.7323</v>
      </c>
      <c r="P15" s="26">
        <v>35.1</v>
      </c>
      <c r="Q15" s="25">
        <v>8384</v>
      </c>
      <c r="R15" s="10">
        <v>38.86</v>
      </c>
      <c r="S15" s="11">
        <v>9282</v>
      </c>
      <c r="T15" s="26">
        <v>49.84</v>
      </c>
      <c r="U15" s="11"/>
      <c r="V15" s="11"/>
      <c r="W15" s="29"/>
      <c r="X15" s="11"/>
      <c r="Y15" s="11"/>
      <c r="Z15" s="10">
        <v>3106270</v>
      </c>
      <c r="AB15" s="14">
        <f t="shared" si="0"/>
        <v>100.00000000000003</v>
      </c>
      <c r="AC15" s="15" t="str">
        <f t="shared" si="1"/>
        <v>ОК</v>
      </c>
    </row>
    <row r="16" spans="2:29" s="13" customFormat="1" ht="12.75">
      <c r="B16" s="9">
        <v>4</v>
      </c>
      <c r="C16" s="17">
        <v>92.0213</v>
      </c>
      <c r="D16" s="17">
        <v>4.3178</v>
      </c>
      <c r="E16" s="17">
        <v>1.0452</v>
      </c>
      <c r="F16" s="17">
        <v>0.1373</v>
      </c>
      <c r="G16" s="17">
        <v>0.2268</v>
      </c>
      <c r="H16" s="17">
        <v>0.0071</v>
      </c>
      <c r="I16" s="17">
        <v>0.067</v>
      </c>
      <c r="J16" s="17">
        <v>0.0523</v>
      </c>
      <c r="K16" s="17">
        <v>0.1942</v>
      </c>
      <c r="L16" s="17">
        <v>0.0057</v>
      </c>
      <c r="M16" s="17">
        <v>1.6376</v>
      </c>
      <c r="N16" s="17">
        <v>0.2877</v>
      </c>
      <c r="O16" s="17">
        <v>0.7324</v>
      </c>
      <c r="P16" s="26">
        <v>35.12</v>
      </c>
      <c r="Q16" s="25">
        <v>8388</v>
      </c>
      <c r="R16" s="10">
        <v>38.88</v>
      </c>
      <c r="S16" s="11">
        <v>9286</v>
      </c>
      <c r="T16" s="26">
        <v>49.86</v>
      </c>
      <c r="U16" s="11"/>
      <c r="V16" s="11"/>
      <c r="W16" s="29"/>
      <c r="X16" s="11"/>
      <c r="Y16" s="11"/>
      <c r="Z16" s="10">
        <v>3001168</v>
      </c>
      <c r="AB16" s="14">
        <f t="shared" si="0"/>
        <v>99.99999999999999</v>
      </c>
      <c r="AC16" s="15" t="str">
        <f t="shared" si="1"/>
        <v>ОК</v>
      </c>
    </row>
    <row r="17" spans="2:29" s="13" customFormat="1" ht="12.75">
      <c r="B17" s="9">
        <v>5</v>
      </c>
      <c r="C17" s="17">
        <v>91.9641</v>
      </c>
      <c r="D17" s="17">
        <v>4.3424</v>
      </c>
      <c r="E17" s="17">
        <v>1.057</v>
      </c>
      <c r="F17" s="17">
        <v>0.1386</v>
      </c>
      <c r="G17" s="17">
        <v>0.2295</v>
      </c>
      <c r="H17" s="17">
        <v>0.0095</v>
      </c>
      <c r="I17" s="17">
        <v>0.0674</v>
      </c>
      <c r="J17" s="17">
        <v>0.0545</v>
      </c>
      <c r="K17" s="17">
        <v>0.2128</v>
      </c>
      <c r="L17" s="17">
        <v>0.0056</v>
      </c>
      <c r="M17" s="17">
        <v>1.6317</v>
      </c>
      <c r="N17" s="17">
        <v>0.2869</v>
      </c>
      <c r="O17" s="17">
        <v>0.7334</v>
      </c>
      <c r="P17" s="26">
        <v>35.17</v>
      </c>
      <c r="Q17" s="25">
        <v>8400</v>
      </c>
      <c r="R17" s="26">
        <v>38.93</v>
      </c>
      <c r="S17" s="11">
        <v>9298</v>
      </c>
      <c r="T17" s="26">
        <v>49.89</v>
      </c>
      <c r="U17" s="11"/>
      <c r="V17" s="11"/>
      <c r="W17" s="20" t="s">
        <v>49</v>
      </c>
      <c r="X17" s="11"/>
      <c r="Y17" s="11"/>
      <c r="Z17" s="10">
        <v>3137299.8</v>
      </c>
      <c r="AB17" s="14">
        <f t="shared" si="0"/>
        <v>100.00000000000001</v>
      </c>
      <c r="AC17" s="15" t="str">
        <f t="shared" si="1"/>
        <v>ОК</v>
      </c>
    </row>
    <row r="18" spans="2:29" s="13" customFormat="1" ht="12.75">
      <c r="B18" s="9">
        <v>6</v>
      </c>
      <c r="C18" s="17">
        <v>92.4737</v>
      </c>
      <c r="D18" s="17">
        <v>4.0278</v>
      </c>
      <c r="E18" s="17">
        <v>0.9899</v>
      </c>
      <c r="F18" s="17">
        <v>0.1344</v>
      </c>
      <c r="G18" s="17">
        <v>0.2183</v>
      </c>
      <c r="H18" s="17">
        <v>0.0067</v>
      </c>
      <c r="I18" s="17">
        <v>0.0625</v>
      </c>
      <c r="J18" s="17">
        <v>0.0498</v>
      </c>
      <c r="K18" s="17">
        <v>0.1395</v>
      </c>
      <c r="L18" s="17">
        <v>0.0091</v>
      </c>
      <c r="M18" s="17">
        <v>1.6071</v>
      </c>
      <c r="N18" s="17">
        <v>0.2812</v>
      </c>
      <c r="O18" s="17">
        <v>0.7279</v>
      </c>
      <c r="P18" s="26">
        <v>34.94</v>
      </c>
      <c r="Q18" s="25">
        <v>8345</v>
      </c>
      <c r="R18" s="26">
        <v>38.69</v>
      </c>
      <c r="S18" s="11">
        <v>9241</v>
      </c>
      <c r="T18" s="26">
        <v>49.77</v>
      </c>
      <c r="U18" s="11"/>
      <c r="V18" s="11"/>
      <c r="W18" s="20"/>
      <c r="X18" s="11"/>
      <c r="Y18" s="11"/>
      <c r="Z18" s="10">
        <v>2825516</v>
      </c>
      <c r="AB18" s="14">
        <f t="shared" si="0"/>
        <v>100</v>
      </c>
      <c r="AC18" s="15" t="str">
        <f t="shared" si="1"/>
        <v>ОК</v>
      </c>
    </row>
    <row r="19" spans="2:29" s="13" customFormat="1" ht="12.75">
      <c r="B19" s="9">
        <v>7</v>
      </c>
      <c r="C19" s="17">
        <v>92.4425</v>
      </c>
      <c r="D19" s="17">
        <v>4.0957</v>
      </c>
      <c r="E19" s="17">
        <v>1.0002</v>
      </c>
      <c r="F19" s="17">
        <v>0.1342</v>
      </c>
      <c r="G19" s="17">
        <v>0.2148</v>
      </c>
      <c r="H19" s="17">
        <v>0.008</v>
      </c>
      <c r="I19" s="17">
        <v>0.0626</v>
      </c>
      <c r="J19" s="17">
        <v>0.0494</v>
      </c>
      <c r="K19" s="17">
        <v>0.1288</v>
      </c>
      <c r="L19" s="17">
        <v>0.0096</v>
      </c>
      <c r="M19" s="17">
        <v>1.5932</v>
      </c>
      <c r="N19" s="17">
        <v>0.261</v>
      </c>
      <c r="O19" s="17">
        <v>0.7278</v>
      </c>
      <c r="P19" s="26">
        <v>34.96</v>
      </c>
      <c r="Q19" s="25">
        <v>8350</v>
      </c>
      <c r="R19" s="26">
        <v>38.71</v>
      </c>
      <c r="S19" s="11">
        <v>9246</v>
      </c>
      <c r="T19" s="26">
        <v>49.8</v>
      </c>
      <c r="U19" s="11"/>
      <c r="V19" s="11"/>
      <c r="W19" s="30"/>
      <c r="X19" s="11"/>
      <c r="Y19" s="11"/>
      <c r="Z19" s="10">
        <v>3780704.5</v>
      </c>
      <c r="AB19" s="14">
        <f t="shared" si="0"/>
        <v>100</v>
      </c>
      <c r="AC19" s="15" t="str">
        <f t="shared" si="1"/>
        <v>ОК</v>
      </c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11">
        <v>3803321.8</v>
      </c>
      <c r="AB20" s="14">
        <f t="shared" si="0"/>
        <v>0</v>
      </c>
      <c r="AC20" s="15" t="str">
        <f t="shared" si="1"/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29"/>
      <c r="X21" s="11"/>
      <c r="Y21" s="11"/>
      <c r="Z21" s="11">
        <v>3691450.3</v>
      </c>
      <c r="AB21" s="14">
        <f t="shared" si="0"/>
        <v>0</v>
      </c>
      <c r="AC21" s="15" t="str">
        <f t="shared" si="1"/>
        <v> </v>
      </c>
    </row>
    <row r="22" spans="2:29" s="13" customFormat="1" ht="12.75">
      <c r="B22" s="9">
        <v>10</v>
      </c>
      <c r="C22" s="17">
        <v>91.5189</v>
      </c>
      <c r="D22" s="17">
        <v>3.943</v>
      </c>
      <c r="E22" s="17">
        <v>1.0944</v>
      </c>
      <c r="F22" s="17">
        <v>0.1457</v>
      </c>
      <c r="G22" s="17">
        <v>0.2523</v>
      </c>
      <c r="H22" s="17">
        <v>0.0056</v>
      </c>
      <c r="I22" s="17">
        <v>0.0695</v>
      </c>
      <c r="J22" s="17">
        <v>0.056</v>
      </c>
      <c r="K22" s="17">
        <v>0.1964</v>
      </c>
      <c r="L22" s="17">
        <v>0.0065</v>
      </c>
      <c r="M22" s="17">
        <v>2.0833</v>
      </c>
      <c r="N22" s="17">
        <v>0.6284</v>
      </c>
      <c r="O22" s="17">
        <v>0.7378</v>
      </c>
      <c r="P22" s="26">
        <v>34.82</v>
      </c>
      <c r="Q22" s="25">
        <v>8317</v>
      </c>
      <c r="R22" s="26">
        <v>38.55</v>
      </c>
      <c r="S22" s="11">
        <v>9208</v>
      </c>
      <c r="T22" s="26">
        <v>49.25</v>
      </c>
      <c r="U22" s="11"/>
      <c r="V22" s="11"/>
      <c r="W22" s="20"/>
      <c r="X22" s="11"/>
      <c r="Y22" s="11"/>
      <c r="Z22" s="10">
        <v>3663091.8</v>
      </c>
      <c r="AB22" s="14">
        <f t="shared" si="0"/>
        <v>100</v>
      </c>
      <c r="AC22" s="15" t="str">
        <f t="shared" si="1"/>
        <v>ОК</v>
      </c>
    </row>
    <row r="23" spans="2:29" s="13" customFormat="1" ht="12.75">
      <c r="B23" s="9">
        <v>11</v>
      </c>
      <c r="C23" s="17">
        <v>91.826</v>
      </c>
      <c r="D23" s="17">
        <v>3.9048</v>
      </c>
      <c r="E23" s="17">
        <v>1.0677</v>
      </c>
      <c r="F23" s="17">
        <v>0.1439</v>
      </c>
      <c r="G23" s="17">
        <v>0.247</v>
      </c>
      <c r="H23" s="17">
        <v>0.007</v>
      </c>
      <c r="I23" s="17">
        <v>0.0681</v>
      </c>
      <c r="J23" s="17">
        <v>0.0544</v>
      </c>
      <c r="K23" s="17">
        <v>0.1507</v>
      </c>
      <c r="L23" s="17">
        <v>0.0086</v>
      </c>
      <c r="M23" s="17">
        <v>1.9489</v>
      </c>
      <c r="N23" s="17">
        <v>0.5729</v>
      </c>
      <c r="O23" s="17">
        <v>0.7344</v>
      </c>
      <c r="P23" s="26">
        <v>34.79</v>
      </c>
      <c r="Q23" s="25">
        <v>8310</v>
      </c>
      <c r="R23" s="26">
        <v>38.52</v>
      </c>
      <c r="S23" s="11">
        <v>9279</v>
      </c>
      <c r="T23" s="26">
        <v>49.33</v>
      </c>
      <c r="U23" s="11"/>
      <c r="V23" s="11"/>
      <c r="W23" s="30"/>
      <c r="X23" s="11"/>
      <c r="Y23" s="11"/>
      <c r="Z23" s="11">
        <v>5578518.5</v>
      </c>
      <c r="AB23" s="14">
        <f t="shared" si="0"/>
        <v>100</v>
      </c>
      <c r="AC23" s="15" t="str">
        <f t="shared" si="1"/>
        <v>ОК</v>
      </c>
    </row>
    <row r="24" spans="2:29" s="13" customFormat="1" ht="12.75">
      <c r="B24" s="9">
        <v>12</v>
      </c>
      <c r="C24" s="17">
        <v>88.921</v>
      </c>
      <c r="D24" s="17">
        <v>6.4007</v>
      </c>
      <c r="E24" s="17">
        <v>1.5026</v>
      </c>
      <c r="F24" s="17">
        <v>0.121</v>
      </c>
      <c r="G24" s="17">
        <v>0.1938</v>
      </c>
      <c r="H24" s="17">
        <v>0.0022</v>
      </c>
      <c r="I24" s="17">
        <v>0.0454</v>
      </c>
      <c r="J24" s="17">
        <v>0.0334</v>
      </c>
      <c r="K24" s="17">
        <v>0.0633</v>
      </c>
      <c r="L24" s="17">
        <v>0.0084</v>
      </c>
      <c r="M24" s="17">
        <v>2.3159</v>
      </c>
      <c r="N24" s="17">
        <v>0.3923</v>
      </c>
      <c r="O24" s="17">
        <v>0.7489</v>
      </c>
      <c r="P24" s="26">
        <v>35.39</v>
      </c>
      <c r="Q24" s="25">
        <v>8453</v>
      </c>
      <c r="R24" s="26">
        <v>39.16</v>
      </c>
      <c r="S24" s="11">
        <v>9353</v>
      </c>
      <c r="T24" s="26">
        <v>49.66</v>
      </c>
      <c r="U24" s="11"/>
      <c r="V24" s="11"/>
      <c r="W24" s="20"/>
      <c r="X24" s="11"/>
      <c r="Y24" s="11"/>
      <c r="Z24" s="11">
        <v>5621012.5</v>
      </c>
      <c r="AB24" s="14">
        <f t="shared" si="0"/>
        <v>100</v>
      </c>
      <c r="AC24" s="15" t="str">
        <f t="shared" si="1"/>
        <v>ОК</v>
      </c>
    </row>
    <row r="25" spans="2:29" s="13" customFormat="1" ht="12.75">
      <c r="B25" s="9">
        <v>13</v>
      </c>
      <c r="C25" s="17">
        <v>91.8176</v>
      </c>
      <c r="D25" s="17">
        <v>3.9577</v>
      </c>
      <c r="E25" s="17">
        <v>1.0637</v>
      </c>
      <c r="F25" s="17">
        <v>0.1418</v>
      </c>
      <c r="G25" s="17">
        <v>0.2393</v>
      </c>
      <c r="H25" s="17">
        <v>0.0069</v>
      </c>
      <c r="I25" s="17">
        <v>0.0663</v>
      </c>
      <c r="J25" s="17">
        <v>0.0536</v>
      </c>
      <c r="K25" s="17">
        <v>0.1336</v>
      </c>
      <c r="L25" s="17">
        <v>0.0075</v>
      </c>
      <c r="M25" s="17">
        <v>1.9345</v>
      </c>
      <c r="N25" s="17">
        <v>0.5775</v>
      </c>
      <c r="O25" s="17">
        <v>0.7339</v>
      </c>
      <c r="P25" s="26">
        <v>34.77</v>
      </c>
      <c r="Q25" s="25">
        <v>8305</v>
      </c>
      <c r="R25" s="26">
        <v>38.5</v>
      </c>
      <c r="S25" s="11">
        <v>9196</v>
      </c>
      <c r="T25" s="26">
        <v>49.32</v>
      </c>
      <c r="U25" s="11"/>
      <c r="V25" s="11"/>
      <c r="W25" s="29"/>
      <c r="X25" s="11"/>
      <c r="Y25" s="11"/>
      <c r="Z25" s="11">
        <v>3876408.6</v>
      </c>
      <c r="AB25" s="14">
        <f t="shared" si="0"/>
        <v>100</v>
      </c>
      <c r="AC25" s="15" t="str">
        <f t="shared" si="1"/>
        <v>ОК</v>
      </c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30"/>
      <c r="X26" s="11"/>
      <c r="Y26" s="11"/>
      <c r="Z26" s="11">
        <v>4670694.8</v>
      </c>
      <c r="AB26" s="14">
        <f t="shared" si="0"/>
        <v>0</v>
      </c>
      <c r="AC26" s="15" t="str">
        <f t="shared" si="1"/>
        <v> </v>
      </c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10">
        <v>5760095.4</v>
      </c>
      <c r="AB27" s="14">
        <f t="shared" si="0"/>
        <v>0</v>
      </c>
      <c r="AC27" s="15" t="str">
        <f t="shared" si="1"/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29"/>
      <c r="X28" s="11"/>
      <c r="Y28" s="11"/>
      <c r="Z28" s="10">
        <v>6129887.1</v>
      </c>
      <c r="AB28" s="14">
        <f t="shared" si="0"/>
        <v>0</v>
      </c>
      <c r="AC28" s="15" t="str">
        <f t="shared" si="1"/>
        <v> </v>
      </c>
    </row>
    <row r="29" spans="2:29" s="13" customFormat="1" ht="12.75">
      <c r="B29" s="16">
        <v>17</v>
      </c>
      <c r="C29" s="17">
        <v>91.2724</v>
      </c>
      <c r="D29" s="17">
        <v>4.0681</v>
      </c>
      <c r="E29" s="17">
        <v>0.8634</v>
      </c>
      <c r="F29" s="17">
        <v>0.085</v>
      </c>
      <c r="G29" s="17">
        <v>0.1368</v>
      </c>
      <c r="H29" s="17">
        <v>0.0019</v>
      </c>
      <c r="I29" s="17">
        <v>0.0321</v>
      </c>
      <c r="J29" s="17">
        <v>0.0239</v>
      </c>
      <c r="K29" s="17">
        <v>0.04</v>
      </c>
      <c r="L29" s="17">
        <v>0.0078</v>
      </c>
      <c r="M29" s="17">
        <v>3.105</v>
      </c>
      <c r="N29" s="17">
        <v>0.3636</v>
      </c>
      <c r="O29" s="17">
        <v>0.7284</v>
      </c>
      <c r="P29" s="26">
        <v>34.06</v>
      </c>
      <c r="Q29" s="25">
        <v>8135</v>
      </c>
      <c r="R29" s="26">
        <v>37.73</v>
      </c>
      <c r="S29" s="11">
        <v>9012</v>
      </c>
      <c r="T29" s="26">
        <v>48.52</v>
      </c>
      <c r="U29" s="11"/>
      <c r="V29" s="11"/>
      <c r="W29" s="30"/>
      <c r="X29" s="11"/>
      <c r="Y29" s="11"/>
      <c r="Z29" s="10">
        <v>6599975</v>
      </c>
      <c r="AB29" s="14">
        <f t="shared" si="0"/>
        <v>100.00000000000001</v>
      </c>
      <c r="AC29" s="15" t="str">
        <f t="shared" si="1"/>
        <v>ОК</v>
      </c>
    </row>
    <row r="30" spans="2:29" s="13" customFormat="1" ht="12.75">
      <c r="B30" s="16">
        <v>18</v>
      </c>
      <c r="C30" s="17">
        <v>90.9601</v>
      </c>
      <c r="D30" s="17">
        <v>4.5692</v>
      </c>
      <c r="E30" s="17">
        <v>1.1067</v>
      </c>
      <c r="F30" s="17">
        <v>0.1157</v>
      </c>
      <c r="G30" s="17">
        <v>0.1865</v>
      </c>
      <c r="H30" s="17">
        <v>0.004</v>
      </c>
      <c r="I30" s="17">
        <v>0.0485</v>
      </c>
      <c r="J30" s="17">
        <v>0.0382</v>
      </c>
      <c r="K30" s="17">
        <v>0.0958</v>
      </c>
      <c r="L30" s="17">
        <v>0.0089</v>
      </c>
      <c r="M30" s="17">
        <v>2.4092</v>
      </c>
      <c r="N30" s="17">
        <v>0.4572</v>
      </c>
      <c r="O30" s="17">
        <v>0.7357</v>
      </c>
      <c r="P30" s="26">
        <v>34.69</v>
      </c>
      <c r="Q30" s="25">
        <v>8286</v>
      </c>
      <c r="R30" s="26">
        <v>38.41</v>
      </c>
      <c r="S30" s="11">
        <v>9174</v>
      </c>
      <c r="T30" s="26">
        <v>49.15</v>
      </c>
      <c r="U30" s="11"/>
      <c r="V30" s="11"/>
      <c r="W30" s="12"/>
      <c r="X30" s="11"/>
      <c r="Y30" s="11"/>
      <c r="Z30" s="10">
        <v>6115706.9</v>
      </c>
      <c r="AB30" s="14">
        <f t="shared" si="0"/>
        <v>100</v>
      </c>
      <c r="AC30" s="15" t="str">
        <f t="shared" si="1"/>
        <v>ОК</v>
      </c>
    </row>
    <row r="31" spans="2:29" s="13" customFormat="1" ht="12.75">
      <c r="B31" s="16">
        <v>19</v>
      </c>
      <c r="C31" s="17">
        <v>90.9724</v>
      </c>
      <c r="D31" s="17">
        <v>4.7031</v>
      </c>
      <c r="E31" s="17">
        <v>1.1612</v>
      </c>
      <c r="F31" s="17">
        <v>0.1273</v>
      </c>
      <c r="G31" s="17">
        <v>0.2089</v>
      </c>
      <c r="H31" s="17">
        <v>0.005</v>
      </c>
      <c r="I31" s="17">
        <v>0.0553</v>
      </c>
      <c r="J31" s="17">
        <v>0.0431</v>
      </c>
      <c r="K31" s="17">
        <v>0.1142</v>
      </c>
      <c r="L31" s="17">
        <v>0.0081</v>
      </c>
      <c r="M31" s="17">
        <v>2.1473</v>
      </c>
      <c r="N31" s="17">
        <v>0.4541</v>
      </c>
      <c r="O31" s="17">
        <v>0.7372</v>
      </c>
      <c r="P31" s="26">
        <v>34.91</v>
      </c>
      <c r="Q31" s="25">
        <v>8338</v>
      </c>
      <c r="R31" s="26">
        <v>38.64</v>
      </c>
      <c r="S31" s="11">
        <v>9229</v>
      </c>
      <c r="T31" s="26">
        <v>49.4</v>
      </c>
      <c r="U31" s="11"/>
      <c r="V31" s="11"/>
      <c r="W31" s="12"/>
      <c r="X31" s="11"/>
      <c r="Y31" s="11"/>
      <c r="Z31" s="10">
        <v>7043282.2</v>
      </c>
      <c r="AB31" s="14">
        <f t="shared" si="0"/>
        <v>99.99999999999999</v>
      </c>
      <c r="AC31" s="15" t="str">
        <f t="shared" si="1"/>
        <v>ОК</v>
      </c>
    </row>
    <row r="32" spans="2:29" s="13" customFormat="1" ht="12.75">
      <c r="B32" s="16">
        <v>20</v>
      </c>
      <c r="C32" s="17">
        <v>91.5686</v>
      </c>
      <c r="D32" s="17">
        <v>4.3666</v>
      </c>
      <c r="E32" s="17">
        <v>0.9067</v>
      </c>
      <c r="F32" s="17">
        <v>0.0857</v>
      </c>
      <c r="G32" s="17">
        <v>0.129</v>
      </c>
      <c r="H32" s="17">
        <v>0.0026</v>
      </c>
      <c r="I32" s="17">
        <v>0.0321</v>
      </c>
      <c r="J32" s="17">
        <v>0.0248</v>
      </c>
      <c r="K32" s="17">
        <v>0.057</v>
      </c>
      <c r="L32" s="17">
        <v>0.0102</v>
      </c>
      <c r="M32" s="17">
        <v>2.5821</v>
      </c>
      <c r="N32" s="17">
        <v>0.2346</v>
      </c>
      <c r="O32" s="17">
        <v>0.727</v>
      </c>
      <c r="P32" s="26">
        <v>34.4</v>
      </c>
      <c r="Q32" s="25">
        <v>8216</v>
      </c>
      <c r="R32" s="26">
        <v>38.1</v>
      </c>
      <c r="S32" s="11">
        <v>9100</v>
      </c>
      <c r="T32" s="26">
        <v>49.04</v>
      </c>
      <c r="U32" s="11"/>
      <c r="V32" s="11"/>
      <c r="W32" s="29"/>
      <c r="X32" s="11"/>
      <c r="Y32" s="11"/>
      <c r="Z32" s="10">
        <v>8708851.3</v>
      </c>
      <c r="AB32" s="14">
        <f t="shared" si="0"/>
        <v>100.00000000000001</v>
      </c>
      <c r="AC32" s="15" t="str">
        <f t="shared" si="1"/>
        <v>ОК</v>
      </c>
    </row>
    <row r="33" spans="2:29" s="13" customFormat="1" ht="12.75">
      <c r="B33" s="16">
        <v>21</v>
      </c>
      <c r="C33" s="17">
        <v>91.2864</v>
      </c>
      <c r="D33" s="17">
        <v>4.4131</v>
      </c>
      <c r="E33" s="17">
        <v>0.925</v>
      </c>
      <c r="F33" s="17">
        <v>0.0807</v>
      </c>
      <c r="G33" s="17">
        <v>0.121</v>
      </c>
      <c r="H33" s="17">
        <v>0.0014</v>
      </c>
      <c r="I33" s="17">
        <v>0.0278</v>
      </c>
      <c r="J33" s="17">
        <v>0.0215</v>
      </c>
      <c r="K33" s="17">
        <v>0.0273</v>
      </c>
      <c r="L33" s="17">
        <v>0.0105</v>
      </c>
      <c r="M33" s="17">
        <v>2.8043</v>
      </c>
      <c r="N33" s="17">
        <v>0.281</v>
      </c>
      <c r="O33" s="17">
        <v>0.7278</v>
      </c>
      <c r="P33" s="26">
        <v>34.27</v>
      </c>
      <c r="Q33" s="25">
        <v>8185</v>
      </c>
      <c r="R33" s="26">
        <v>37.96</v>
      </c>
      <c r="S33" s="11">
        <v>9067</v>
      </c>
      <c r="T33" s="26">
        <v>48.83</v>
      </c>
      <c r="U33" s="11"/>
      <c r="V33" s="11"/>
      <c r="W33" s="20"/>
      <c r="X33" s="11"/>
      <c r="Y33" s="11"/>
      <c r="Z33" s="10">
        <v>6413927.3</v>
      </c>
      <c r="AB33" s="14">
        <f t="shared" si="0"/>
        <v>99.99999999999999</v>
      </c>
      <c r="AC33" s="15" t="str">
        <f t="shared" si="1"/>
        <v>ОК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29"/>
      <c r="X34" s="11"/>
      <c r="Y34" s="11"/>
      <c r="Z34" s="10">
        <v>7035611.3</v>
      </c>
      <c r="AB34" s="14">
        <f t="shared" si="0"/>
        <v>0</v>
      </c>
      <c r="AC34" s="15" t="str">
        <f t="shared" si="1"/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25"/>
      <c r="R35" s="26"/>
      <c r="S35" s="11"/>
      <c r="T35" s="26"/>
      <c r="U35" s="11"/>
      <c r="V35" s="11"/>
      <c r="W35" s="30"/>
      <c r="X35" s="11"/>
      <c r="Y35" s="11"/>
      <c r="Z35" s="10">
        <v>7002461.5</v>
      </c>
      <c r="AB35" s="14">
        <f t="shared" si="0"/>
        <v>0</v>
      </c>
      <c r="AC35" s="15" t="str">
        <f t="shared" si="1"/>
        <v> </v>
      </c>
    </row>
    <row r="36" spans="2:29" s="13" customFormat="1" ht="12.75">
      <c r="B36" s="16">
        <v>24</v>
      </c>
      <c r="C36" s="17">
        <v>91.2492</v>
      </c>
      <c r="D36" s="17">
        <v>4.284</v>
      </c>
      <c r="E36" s="17">
        <v>0.9883</v>
      </c>
      <c r="F36" s="17">
        <v>0.1055</v>
      </c>
      <c r="G36" s="17">
        <v>0.1702</v>
      </c>
      <c r="H36" s="17">
        <v>0.0027</v>
      </c>
      <c r="I36" s="17">
        <v>0.0416</v>
      </c>
      <c r="J36" s="17">
        <v>0.0331</v>
      </c>
      <c r="K36" s="17">
        <v>0.0684</v>
      </c>
      <c r="L36" s="17">
        <v>0.0081</v>
      </c>
      <c r="M36" s="17">
        <v>2.6614</v>
      </c>
      <c r="N36" s="17">
        <v>0.3875</v>
      </c>
      <c r="O36" s="17">
        <v>0.7314</v>
      </c>
      <c r="P36" s="26">
        <v>34.42</v>
      </c>
      <c r="Q36" s="25">
        <v>8221</v>
      </c>
      <c r="R36" s="26">
        <v>38.12</v>
      </c>
      <c r="S36" s="11">
        <v>9105</v>
      </c>
      <c r="T36" s="26">
        <v>48.92</v>
      </c>
      <c r="U36" s="11"/>
      <c r="V36" s="11"/>
      <c r="W36" s="29"/>
      <c r="X36" s="11"/>
      <c r="Y36" s="11"/>
      <c r="Z36" s="10">
        <v>7235369.3</v>
      </c>
      <c r="AB36" s="14">
        <f t="shared" si="0"/>
        <v>100.00000000000001</v>
      </c>
      <c r="AC36" s="15" t="str">
        <f t="shared" si="1"/>
        <v>ОК</v>
      </c>
    </row>
    <row r="37" spans="2:29" s="13" customFormat="1" ht="12.75">
      <c r="B37" s="16">
        <v>25</v>
      </c>
      <c r="C37" s="17">
        <v>91.4542</v>
      </c>
      <c r="D37" s="17">
        <v>4.1798</v>
      </c>
      <c r="E37" s="17">
        <v>0.9422</v>
      </c>
      <c r="F37" s="17">
        <v>0.0941</v>
      </c>
      <c r="G37" s="17">
        <v>0.1505</v>
      </c>
      <c r="H37" s="17">
        <v>0.0011</v>
      </c>
      <c r="I37" s="17">
        <v>0.0256</v>
      </c>
      <c r="J37" s="17">
        <v>0.0197</v>
      </c>
      <c r="K37" s="17">
        <v>0.0288</v>
      </c>
      <c r="L37" s="17">
        <v>0.0092</v>
      </c>
      <c r="M37" s="17">
        <v>2.8079</v>
      </c>
      <c r="N37" s="17">
        <v>0.2869</v>
      </c>
      <c r="O37" s="17">
        <v>0.7274</v>
      </c>
      <c r="P37" s="26">
        <v>34.25</v>
      </c>
      <c r="Q37" s="25">
        <v>8181</v>
      </c>
      <c r="R37" s="26">
        <v>37.93</v>
      </c>
      <c r="S37" s="11">
        <v>9060</v>
      </c>
      <c r="T37" s="26">
        <v>48.81</v>
      </c>
      <c r="U37" s="11"/>
      <c r="V37" s="11"/>
      <c r="W37" s="30"/>
      <c r="X37" s="11"/>
      <c r="Y37" s="11"/>
      <c r="Z37" s="10">
        <v>9096449.3</v>
      </c>
      <c r="AB37" s="14">
        <f t="shared" si="0"/>
        <v>100</v>
      </c>
      <c r="AC37" s="15" t="str">
        <f t="shared" si="1"/>
        <v>ОК</v>
      </c>
    </row>
    <row r="38" spans="2:29" s="13" customFormat="1" ht="12.75">
      <c r="B38" s="16">
        <v>26</v>
      </c>
      <c r="C38" s="17">
        <v>91.2937</v>
      </c>
      <c r="D38" s="17">
        <v>4.2247</v>
      </c>
      <c r="E38" s="17">
        <v>0.9637</v>
      </c>
      <c r="F38" s="17">
        <v>0.0913</v>
      </c>
      <c r="G38" s="17">
        <v>0.1416</v>
      </c>
      <c r="H38" s="17">
        <v>0.0007</v>
      </c>
      <c r="I38" s="17">
        <v>0.0222</v>
      </c>
      <c r="J38" s="17">
        <v>0.0166</v>
      </c>
      <c r="K38" s="17">
        <v>0.0154</v>
      </c>
      <c r="L38" s="17">
        <v>0.0094</v>
      </c>
      <c r="M38" s="17">
        <v>2.8884</v>
      </c>
      <c r="N38" s="17">
        <v>0.3323</v>
      </c>
      <c r="O38" s="17">
        <v>0.7281</v>
      </c>
      <c r="P38" s="26">
        <v>34.2</v>
      </c>
      <c r="Q38" s="25">
        <v>8169</v>
      </c>
      <c r="R38" s="26">
        <v>37.87</v>
      </c>
      <c r="S38" s="11">
        <v>9045</v>
      </c>
      <c r="T38" s="26">
        <v>48.71</v>
      </c>
      <c r="U38" s="11"/>
      <c r="V38" s="11"/>
      <c r="W38" s="20" t="s">
        <v>49</v>
      </c>
      <c r="X38" s="11"/>
      <c r="Y38" s="11"/>
      <c r="Z38" s="10">
        <v>8528186.3</v>
      </c>
      <c r="AB38" s="14">
        <f t="shared" si="0"/>
        <v>100</v>
      </c>
      <c r="AC38" s="15" t="str">
        <f t="shared" si="1"/>
        <v>ОК</v>
      </c>
    </row>
    <row r="39" spans="2:29" s="13" customFormat="1" ht="12.75">
      <c r="B39" s="16">
        <v>27</v>
      </c>
      <c r="C39" s="17">
        <v>91.4546</v>
      </c>
      <c r="D39" s="17">
        <v>4.1023</v>
      </c>
      <c r="E39" s="17">
        <v>1.0329</v>
      </c>
      <c r="F39" s="17">
        <v>0.1151</v>
      </c>
      <c r="G39" s="17">
        <v>0.1957</v>
      </c>
      <c r="H39" s="17">
        <v>0.0028</v>
      </c>
      <c r="I39" s="17">
        <v>0.04</v>
      </c>
      <c r="J39" s="17">
        <v>0.0312</v>
      </c>
      <c r="K39" s="17">
        <v>0.0525</v>
      </c>
      <c r="L39" s="17">
        <v>0.0087</v>
      </c>
      <c r="M39" s="17">
        <v>2.5331</v>
      </c>
      <c r="N39" s="17">
        <v>0.4311</v>
      </c>
      <c r="O39" s="17">
        <v>0.7308</v>
      </c>
      <c r="P39" s="26">
        <v>34.43</v>
      </c>
      <c r="Q39" s="25">
        <v>8224</v>
      </c>
      <c r="R39" s="26">
        <v>38.13</v>
      </c>
      <c r="S39" s="11">
        <v>9107</v>
      </c>
      <c r="T39" s="26">
        <v>48.95</v>
      </c>
      <c r="U39" s="11"/>
      <c r="V39" s="11"/>
      <c r="W39" s="20"/>
      <c r="X39" s="12"/>
      <c r="Y39" s="12"/>
      <c r="Z39" s="33">
        <v>6950876.3</v>
      </c>
      <c r="AB39" s="14">
        <f t="shared" si="0"/>
        <v>100</v>
      </c>
      <c r="AC39" s="15" t="str">
        <f t="shared" si="1"/>
        <v>ОК</v>
      </c>
    </row>
    <row r="40" spans="2:29" s="13" customFormat="1" ht="12.75">
      <c r="B40" s="16">
        <v>28</v>
      </c>
      <c r="C40" s="17">
        <v>91.764</v>
      </c>
      <c r="D40" s="17">
        <v>3.8938</v>
      </c>
      <c r="E40" s="17">
        <v>0.8986</v>
      </c>
      <c r="F40" s="17">
        <v>0.0905</v>
      </c>
      <c r="G40" s="17">
        <v>0.1403</v>
      </c>
      <c r="H40" s="17">
        <v>0.0008</v>
      </c>
      <c r="I40" s="17">
        <v>0.0231</v>
      </c>
      <c r="J40" s="17">
        <v>0.0175</v>
      </c>
      <c r="K40" s="17">
        <v>0.0111</v>
      </c>
      <c r="L40" s="17">
        <v>0.0104</v>
      </c>
      <c r="M40" s="17">
        <v>2.8604</v>
      </c>
      <c r="N40" s="17">
        <v>0.2895</v>
      </c>
      <c r="O40" s="17">
        <v>0.7246</v>
      </c>
      <c r="P40" s="26">
        <v>34.09</v>
      </c>
      <c r="Q40" s="25">
        <v>8142</v>
      </c>
      <c r="R40" s="26">
        <v>37.77</v>
      </c>
      <c r="S40" s="11">
        <v>9021</v>
      </c>
      <c r="T40" s="26">
        <v>48.69</v>
      </c>
      <c r="U40" s="11"/>
      <c r="V40" s="11"/>
      <c r="W40" s="20"/>
      <c r="X40" s="12"/>
      <c r="Y40" s="12"/>
      <c r="Z40" s="10">
        <v>8345768</v>
      </c>
      <c r="AB40" s="14">
        <f t="shared" si="0"/>
        <v>100</v>
      </c>
      <c r="AC40" s="15" t="str">
        <f t="shared" si="1"/>
        <v>ОК</v>
      </c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29"/>
      <c r="X41" s="12"/>
      <c r="Y41" s="12"/>
      <c r="Z41" s="10">
        <v>8766934.8</v>
      </c>
      <c r="AB41" s="14">
        <f t="shared" si="0"/>
        <v>0</v>
      </c>
      <c r="AC41" s="15" t="str">
        <f t="shared" si="1"/>
        <v> </v>
      </c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25"/>
      <c r="R42" s="26"/>
      <c r="S42" s="11"/>
      <c r="T42" s="26"/>
      <c r="U42" s="11"/>
      <c r="V42" s="11"/>
      <c r="W42" s="30"/>
      <c r="X42" s="12"/>
      <c r="Y42" s="12"/>
      <c r="Z42" s="33">
        <v>7415049.5</v>
      </c>
      <c r="AB42" s="14">
        <f t="shared" si="0"/>
        <v>0</v>
      </c>
      <c r="AC42" s="15" t="str">
        <f t="shared" si="1"/>
        <v> </v>
      </c>
    </row>
    <row r="43" spans="2:29" s="13" customFormat="1" ht="12.75">
      <c r="B43" s="16">
        <v>31</v>
      </c>
      <c r="C43" s="17">
        <v>92.6356</v>
      </c>
      <c r="D43" s="17">
        <v>3.1946</v>
      </c>
      <c r="E43" s="17">
        <v>0.7542</v>
      </c>
      <c r="F43" s="17">
        <v>0.0905</v>
      </c>
      <c r="G43" s="17">
        <v>0.1444</v>
      </c>
      <c r="H43" s="17">
        <v>0.0011</v>
      </c>
      <c r="I43" s="17">
        <v>0.0239</v>
      </c>
      <c r="J43" s="17">
        <v>0.0168</v>
      </c>
      <c r="K43" s="17">
        <v>0.0151</v>
      </c>
      <c r="L43" s="17">
        <v>0.0095</v>
      </c>
      <c r="M43" s="17">
        <v>2.9064</v>
      </c>
      <c r="N43" s="17">
        <v>0.2079</v>
      </c>
      <c r="O43" s="17">
        <v>0.7183</v>
      </c>
      <c r="P43" s="26">
        <v>33.86</v>
      </c>
      <c r="Q43" s="25">
        <v>8087</v>
      </c>
      <c r="R43" s="26">
        <v>37.51</v>
      </c>
      <c r="S43" s="11">
        <v>8959</v>
      </c>
      <c r="T43" s="26">
        <v>48.57</v>
      </c>
      <c r="U43" s="11"/>
      <c r="V43" s="11"/>
      <c r="W43" s="29"/>
      <c r="X43" s="12"/>
      <c r="Y43" s="12"/>
      <c r="Z43" s="33">
        <v>7525503</v>
      </c>
      <c r="AB43" s="14">
        <f t="shared" si="0"/>
        <v>100</v>
      </c>
      <c r="AC43" s="15" t="str">
        <f t="shared" si="1"/>
        <v>ОК</v>
      </c>
    </row>
    <row r="44" spans="2:29" s="13" customFormat="1" ht="12" customHeight="1">
      <c r="B44" s="67" t="s">
        <v>42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9"/>
      <c r="Z44" s="33">
        <f>SUM(Z13:Z43)</f>
        <v>177711568.70000002</v>
      </c>
      <c r="AB44" s="14">
        <f t="shared" si="0"/>
        <v>0</v>
      </c>
      <c r="AC44" s="15" t="str">
        <f t="shared" si="1"/>
        <v> </v>
      </c>
    </row>
    <row r="45" spans="2:30" ht="12.75" customHeight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31"/>
      <c r="Z45" s="19"/>
      <c r="AB45" s="5"/>
      <c r="AC45" s="6"/>
      <c r="AD45"/>
    </row>
    <row r="46" spans="3:25" ht="12.7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2"/>
    </row>
    <row r="47" spans="3:25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8"/>
      <c r="R47" s="18"/>
      <c r="S47" s="18"/>
      <c r="T47" s="18"/>
      <c r="U47" s="18"/>
      <c r="V47" s="18"/>
      <c r="W47" s="18"/>
      <c r="X47" s="18"/>
      <c r="Y47" s="18"/>
    </row>
    <row r="48" spans="3:20" ht="12.75">
      <c r="C48" s="23" t="s">
        <v>44</v>
      </c>
      <c r="D48" s="21"/>
      <c r="E48" s="21"/>
      <c r="F48" s="21"/>
      <c r="G48" s="21"/>
      <c r="H48" s="21"/>
      <c r="I48" s="21"/>
      <c r="J48" s="21"/>
      <c r="K48" s="21"/>
      <c r="L48" s="21" t="s">
        <v>43</v>
      </c>
      <c r="M48" s="21"/>
      <c r="N48" s="21"/>
      <c r="O48" s="21"/>
      <c r="P48" s="21"/>
      <c r="Q48" s="21"/>
      <c r="R48" s="21"/>
      <c r="S48" s="21" t="s">
        <v>48</v>
      </c>
      <c r="T48" s="21"/>
    </row>
    <row r="49" spans="3:22" ht="12.75">
      <c r="C49" s="1" t="s">
        <v>32</v>
      </c>
      <c r="L49" s="2" t="s">
        <v>0</v>
      </c>
      <c r="N49" s="2"/>
      <c r="P49" s="2" t="s">
        <v>1</v>
      </c>
      <c r="T49" s="2" t="s">
        <v>2</v>
      </c>
      <c r="U49" s="2"/>
      <c r="V49" s="2"/>
    </row>
    <row r="50" spans="3:20" ht="18" customHeight="1">
      <c r="C50" s="23" t="s">
        <v>45</v>
      </c>
      <c r="D50" s="24"/>
      <c r="E50" s="24"/>
      <c r="F50" s="24"/>
      <c r="G50" s="24"/>
      <c r="H50" s="24"/>
      <c r="I50" s="24"/>
      <c r="J50" s="24"/>
      <c r="K50" s="24"/>
      <c r="L50" s="24" t="s">
        <v>46</v>
      </c>
      <c r="M50" s="24"/>
      <c r="N50" s="24"/>
      <c r="O50" s="24"/>
      <c r="P50" s="24"/>
      <c r="Q50" s="24"/>
      <c r="R50" s="24"/>
      <c r="S50" s="21" t="s">
        <v>48</v>
      </c>
      <c r="T50" s="24"/>
    </row>
    <row r="51" spans="3:20" ht="12.75" customHeight="1">
      <c r="C51" s="1" t="s">
        <v>33</v>
      </c>
      <c r="G51" s="34"/>
      <c r="H51" s="34"/>
      <c r="I51" s="34"/>
      <c r="J51" s="34"/>
      <c r="K51" s="34"/>
      <c r="L51" s="2" t="s">
        <v>0</v>
      </c>
      <c r="M51" s="34"/>
      <c r="N51" s="34"/>
      <c r="O51" s="34"/>
      <c r="P51" s="2" t="s">
        <v>1</v>
      </c>
      <c r="Q51" s="34"/>
      <c r="R51" s="34"/>
      <c r="S51" s="34"/>
      <c r="T51" s="2" t="s">
        <v>2</v>
      </c>
    </row>
    <row r="52" spans="3:20" ht="18" customHeight="1">
      <c r="C52" s="23" t="s">
        <v>38</v>
      </c>
      <c r="D52" s="27"/>
      <c r="E52" s="28"/>
      <c r="F52" s="24"/>
      <c r="G52" s="24"/>
      <c r="H52" s="24"/>
      <c r="I52" s="24"/>
      <c r="J52" s="24"/>
      <c r="K52" s="24"/>
      <c r="L52" s="35" t="s">
        <v>40</v>
      </c>
      <c r="M52" s="35"/>
      <c r="N52" s="35"/>
      <c r="O52" s="24"/>
      <c r="P52" s="24"/>
      <c r="Q52" s="24"/>
      <c r="R52" s="24"/>
      <c r="S52" s="21" t="s">
        <v>48</v>
      </c>
      <c r="T52" s="24"/>
    </row>
    <row r="53" spans="3:22" ht="12.75">
      <c r="C53" s="1" t="s">
        <v>39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</sheetData>
  <sheetProtection/>
  <mergeCells count="35">
    <mergeCell ref="B44:Y44"/>
    <mergeCell ref="R10:R12"/>
    <mergeCell ref="W9:W12"/>
    <mergeCell ref="P10:P12"/>
    <mergeCell ref="D10:D12"/>
    <mergeCell ref="S10:S12"/>
    <mergeCell ref="F10:F12"/>
    <mergeCell ref="I10:I12"/>
    <mergeCell ref="C10:C12"/>
    <mergeCell ref="Z9:Z12"/>
    <mergeCell ref="K10:K12"/>
    <mergeCell ref="Q10:Q12"/>
    <mergeCell ref="T10:T12"/>
    <mergeCell ref="V9:V12"/>
    <mergeCell ref="M10:M12"/>
    <mergeCell ref="W2:Z2"/>
    <mergeCell ref="C6:AB6"/>
    <mergeCell ref="B7:Z7"/>
    <mergeCell ref="B8:Z8"/>
    <mergeCell ref="B9:B12"/>
    <mergeCell ref="N10:N12"/>
    <mergeCell ref="J10:J12"/>
    <mergeCell ref="C9:N9"/>
    <mergeCell ref="Y9:Y12"/>
    <mergeCell ref="O10:O12"/>
    <mergeCell ref="L52:N52"/>
    <mergeCell ref="C46:X46"/>
    <mergeCell ref="L10:L12"/>
    <mergeCell ref="U9:U12"/>
    <mergeCell ref="X9:X12"/>
    <mergeCell ref="E10:E12"/>
    <mergeCell ref="O9:T9"/>
    <mergeCell ref="G10:G12"/>
    <mergeCell ref="H10:H12"/>
    <mergeCell ref="B45:X45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Гоцанюк Татьяна Александровна</cp:lastModifiedBy>
  <cp:lastPrinted>2016-09-01T13:55:42Z</cp:lastPrinted>
  <dcterms:created xsi:type="dcterms:W3CDTF">2010-01-29T08:37:16Z</dcterms:created>
  <dcterms:modified xsi:type="dcterms:W3CDTF">2016-11-01T13:12:50Z</dcterms:modified>
  <cp:category/>
  <cp:version/>
  <cp:contentType/>
  <cp:contentStatus/>
</cp:coreProperties>
</file>