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'Лист1'!$A$1:$X$26</definedName>
  </definedNames>
  <calcPr fullCalcOnLoad="1"/>
</workbook>
</file>

<file path=xl/sharedStrings.xml><?xml version="1.0" encoding="utf-8"?>
<sst xmlns="http://schemas.openxmlformats.org/spreadsheetml/2006/main" count="51" uniqueCount="49">
  <si>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</si>
  <si>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</si>
  <si>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</si>
  <si>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</si>
  <si>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</si>
  <si>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</si>
  <si>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</si>
  <si>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</si>
  <si>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</si>
  <si>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</si>
  <si>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</si>
  <si>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</si>
  <si>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</si>
  <si>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</si>
  <si>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</si>
  <si>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</si>
  <si>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</si>
  <si>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</si>
  <si>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</si>
  <si>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</si>
  <si>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</si>
  <si>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</si>
  <si>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</si>
  <si>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</si>
  <si>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</si>
  <si>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</si>
  <si>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</si>
  <si>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</si>
  <si>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</si>
  <si>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</si>
  <si>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</si>
  <si>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</si>
  <si>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</si>
  <si>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</si>
  <si>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</si>
  <si>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</si>
  <si>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</si>
  <si>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не виявлено</t>
  </si>
  <si>
    <t>В. Опацький</t>
  </si>
  <si>
    <t>Головний інженер  Богородчанського ЛВУМГ</t>
  </si>
  <si>
    <t>Н.Сапіжак</t>
  </si>
  <si>
    <t>04.11.2016 р.</t>
  </si>
  <si>
    <t xml:space="preserve">на ГРС-Кути,   ГРС Косів </t>
  </si>
  <si>
    <t>з газопроводу  "Угерсько- Івано - Франківськ- Чернівці"  за період з 04.10.2016 р.  по  6.11.2016 р.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</si>
  <si>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</si>
  <si>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</si>
  <si>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</si>
  <si>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</si>
  <si>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Об'єм природного газу, який відповідає даному паспорту ФХП для вказаних ГРС, у жовтні становить  1 913 023  м³.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</si>
</sst>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1" fontId="17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85" fontId="35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8"/>
  <sheetViews>
    <sheetView tabSelected="1" view="pageBreakPreview" zoomScale="90" zoomScaleSheetLayoutView="90" workbookViewId="0" topLeftCell="A4">
      <selection activeCell="B20" sqref="B20:W20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7.625" style="0" customWidth="1"/>
    <col min="19" max="19" width="7.125" style="0" customWidth="1"/>
    <col min="20" max="20" width="9.50390625" style="0" customWidth="1"/>
    <col min="21" max="21" width="6.00390625" style="0" customWidth="1"/>
    <col min="22" max="22" width="10.00390625" style="0" customWidth="1"/>
    <col min="23" max="23" width="7.625" style="0" customWidth="1"/>
    <col min="24" max="24" width="9.625" style="0" customWidth="1"/>
    <col min="25" max="25" width="7.625" style="0" customWidth="1"/>
    <col min="26" max="26" width="9.50390625" style="0" bestFit="1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32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3"/>
      <c r="W2" s="64"/>
      <c r="X2" s="64"/>
      <c r="Y2" s="4"/>
      <c r="Z2" s="4"/>
    </row>
    <row r="3" spans="2:26" ht="12.75">
      <c r="B3" s="6" t="s">
        <v>31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34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9" t="s">
        <v>28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2:26" ht="21.75" customHeight="1">
      <c r="B7" s="6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4"/>
      <c r="Z7" s="4"/>
    </row>
    <row r="8" spans="2:26" ht="42" customHeight="1">
      <c r="B8" s="65" t="s">
        <v>42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4"/>
      <c r="Z8" s="4"/>
    </row>
    <row r="9" spans="2:26" ht="18" customHeight="1">
      <c r="B9" s="66" t="s">
        <v>43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4"/>
      <c r="Z9" s="4"/>
    </row>
    <row r="10" spans="2:28" ht="32.25" customHeight="1">
      <c r="B10" s="56" t="s">
        <v>12</v>
      </c>
      <c r="C10" s="49" t="s">
        <v>29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60" t="s">
        <v>30</v>
      </c>
      <c r="P10" s="61"/>
      <c r="Q10" s="61"/>
      <c r="R10" s="61"/>
      <c r="S10" s="61"/>
      <c r="T10" s="62"/>
      <c r="U10" s="53" t="s">
        <v>27</v>
      </c>
      <c r="V10" s="40" t="s">
        <v>24</v>
      </c>
      <c r="W10" s="40" t="s">
        <v>25</v>
      </c>
      <c r="X10" s="40" t="s">
        <v>26</v>
      </c>
      <c r="Y10" s="4"/>
      <c r="AA10" s="5"/>
      <c r="AB10"/>
    </row>
    <row r="11" spans="2:28" ht="48.75" customHeight="1">
      <c r="B11" s="57"/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35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10</v>
      </c>
      <c r="P11" s="46" t="s">
        <v>44</v>
      </c>
      <c r="Q11" s="43" t="s">
        <v>45</v>
      </c>
      <c r="R11" s="46" t="s">
        <v>46</v>
      </c>
      <c r="S11" s="43" t="s">
        <v>47</v>
      </c>
      <c r="T11" s="43" t="s">
        <v>11</v>
      </c>
      <c r="U11" s="54"/>
      <c r="V11" s="41"/>
      <c r="W11" s="41"/>
      <c r="X11" s="41"/>
      <c r="Y11" s="4"/>
      <c r="AA11" s="5"/>
      <c r="AB11"/>
    </row>
    <row r="12" spans="2:28" ht="15.75" customHeight="1">
      <c r="B12" s="5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7"/>
      <c r="Q12" s="44"/>
      <c r="R12" s="47"/>
      <c r="S12" s="44"/>
      <c r="T12" s="44"/>
      <c r="U12" s="54"/>
      <c r="V12" s="41"/>
      <c r="W12" s="41"/>
      <c r="X12" s="41"/>
      <c r="Y12" s="4"/>
      <c r="AA12" s="5"/>
      <c r="AB12"/>
    </row>
    <row r="13" spans="2:28" ht="21" customHeight="1">
      <c r="B13" s="5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8"/>
      <c r="Q13" s="45"/>
      <c r="R13" s="48"/>
      <c r="S13" s="45"/>
      <c r="T13" s="45"/>
      <c r="U13" s="55"/>
      <c r="V13" s="42"/>
      <c r="W13" s="42"/>
      <c r="X13" s="42"/>
      <c r="Y13" s="4"/>
      <c r="AA13" s="5"/>
      <c r="AB13"/>
    </row>
    <row r="14" spans="2:27" s="7" customFormat="1" ht="12.75" customHeight="1">
      <c r="B14" s="30">
        <v>6</v>
      </c>
      <c r="C14" s="26">
        <v>97.577</v>
      </c>
      <c r="D14" s="26">
        <v>0.11</v>
      </c>
      <c r="E14" s="26">
        <v>0.0159</v>
      </c>
      <c r="F14" s="26">
        <v>0.0051</v>
      </c>
      <c r="G14" s="26">
        <v>0.0022</v>
      </c>
      <c r="H14" s="26">
        <v>0.0002</v>
      </c>
      <c r="I14" s="26">
        <v>0.0023</v>
      </c>
      <c r="J14" s="26">
        <v>0.0006</v>
      </c>
      <c r="K14" s="26">
        <v>0.0023</v>
      </c>
      <c r="L14" s="26">
        <v>0.0384</v>
      </c>
      <c r="M14" s="26">
        <v>2.1736</v>
      </c>
      <c r="N14" s="26">
        <v>0.0724</v>
      </c>
      <c r="O14" s="26">
        <v>0.6812</v>
      </c>
      <c r="P14" s="26">
        <v>36.3169</v>
      </c>
      <c r="Q14" s="28">
        <f>P14*1000/4.1868</f>
        <v>8674.142543231106</v>
      </c>
      <c r="R14" s="26">
        <v>32.7142</v>
      </c>
      <c r="S14" s="28">
        <f>R14*1000/4.1868</f>
        <v>7813.652431451227</v>
      </c>
      <c r="T14" s="26">
        <v>48.291</v>
      </c>
      <c r="U14" s="29">
        <v>-9.3</v>
      </c>
      <c r="V14" s="34"/>
      <c r="W14" s="35"/>
      <c r="X14" s="35"/>
      <c r="Z14" s="25">
        <f>SUM(C14:N14)</f>
        <v>100.00000000000001</v>
      </c>
      <c r="AA14" s="8" t="str">
        <f>IF(Z14=100,"ОК"," ")</f>
        <v>ОК</v>
      </c>
    </row>
    <row r="15" spans="2:27" s="7" customFormat="1" ht="12.75" customHeight="1">
      <c r="B15" s="30">
        <v>11</v>
      </c>
      <c r="C15" s="26">
        <v>97.269</v>
      </c>
      <c r="D15" s="26">
        <v>0.1081</v>
      </c>
      <c r="E15" s="26">
        <v>0.0142</v>
      </c>
      <c r="F15" s="26">
        <v>0.0031</v>
      </c>
      <c r="G15" s="26">
        <v>0.0018</v>
      </c>
      <c r="H15" s="26">
        <v>0.0015</v>
      </c>
      <c r="I15" s="26">
        <v>0.0034</v>
      </c>
      <c r="J15" s="26">
        <v>0.0008</v>
      </c>
      <c r="K15" s="26">
        <v>0.0016</v>
      </c>
      <c r="L15" s="26">
        <v>0.0398</v>
      </c>
      <c r="M15" s="26">
        <v>2.4719</v>
      </c>
      <c r="N15" s="26">
        <v>0.0848</v>
      </c>
      <c r="O15" s="26">
        <v>0.6828</v>
      </c>
      <c r="P15" s="26">
        <v>36.1992</v>
      </c>
      <c r="Q15" s="28">
        <f>P15*1000/4.1868</f>
        <v>8646.03038119805</v>
      </c>
      <c r="R15" s="26">
        <v>32.6081</v>
      </c>
      <c r="S15" s="28">
        <f>R15*1000/4.1868</f>
        <v>7788.31088181905</v>
      </c>
      <c r="T15" s="26">
        <v>48.078</v>
      </c>
      <c r="U15" s="29">
        <v>-9.3</v>
      </c>
      <c r="V15" s="36"/>
      <c r="W15" s="35"/>
      <c r="X15" s="35"/>
      <c r="Z15" s="25">
        <f>SUM(C15:N15)</f>
        <v>100</v>
      </c>
      <c r="AA15" s="8" t="str">
        <f>IF(Z15=100,"ОК"," ")</f>
        <v>ОК</v>
      </c>
    </row>
    <row r="16" spans="2:27" s="7" customFormat="1" ht="12.75" customHeight="1">
      <c r="B16" s="24">
        <v>17</v>
      </c>
      <c r="C16" s="38">
        <v>96.0954</v>
      </c>
      <c r="D16" s="38">
        <v>2.0931</v>
      </c>
      <c r="E16" s="38">
        <v>0.6685</v>
      </c>
      <c r="F16" s="38">
        <v>0.108</v>
      </c>
      <c r="G16" s="38">
        <v>0.1068</v>
      </c>
      <c r="H16" s="38">
        <v>0.0006</v>
      </c>
      <c r="I16" s="38">
        <v>0.0205</v>
      </c>
      <c r="J16" s="38">
        <v>0.0151</v>
      </c>
      <c r="K16" s="38">
        <v>0.0111</v>
      </c>
      <c r="L16" s="38">
        <v>0.0038</v>
      </c>
      <c r="M16" s="38">
        <v>0.7179</v>
      </c>
      <c r="N16" s="38">
        <v>0.1592</v>
      </c>
      <c r="O16" s="26">
        <v>0.6987</v>
      </c>
      <c r="P16" s="38">
        <v>37.98</v>
      </c>
      <c r="Q16" s="28">
        <f>P16*1000/4.1868</f>
        <v>9071.367153912297</v>
      </c>
      <c r="R16" s="26">
        <v>33.6081</v>
      </c>
      <c r="S16" s="28">
        <f>R16*1000/4.1868</f>
        <v>8027.156778446546</v>
      </c>
      <c r="T16" s="38">
        <v>49.8646</v>
      </c>
      <c r="U16" s="29">
        <v>-15.8</v>
      </c>
      <c r="V16" s="36"/>
      <c r="W16" s="35"/>
      <c r="X16" s="35"/>
      <c r="Z16" s="25">
        <f>SUM(C16:N16)</f>
        <v>100.00000000000001</v>
      </c>
      <c r="AA16" s="8" t="str">
        <f>IF(Z16=100,"ОК"," ")</f>
        <v>ОК</v>
      </c>
    </row>
    <row r="17" spans="2:27" s="7" customFormat="1" ht="12.75" customHeight="1">
      <c r="B17" s="24">
        <v>24</v>
      </c>
      <c r="C17" s="38">
        <v>95.8421</v>
      </c>
      <c r="D17" s="38">
        <v>2.2701</v>
      </c>
      <c r="E17" s="38">
        <v>0.7252</v>
      </c>
      <c r="F17" s="38">
        <v>0.1152</v>
      </c>
      <c r="G17" s="38">
        <v>0.1147</v>
      </c>
      <c r="H17" s="38">
        <v>0.0006</v>
      </c>
      <c r="I17" s="38">
        <v>0.0215</v>
      </c>
      <c r="J17" s="38">
        <v>0.0158</v>
      </c>
      <c r="K17" s="38">
        <v>0.0051</v>
      </c>
      <c r="L17" s="38">
        <v>0.0033</v>
      </c>
      <c r="M17" s="38">
        <v>0.7081</v>
      </c>
      <c r="N17" s="38">
        <v>0.1783</v>
      </c>
      <c r="O17" s="26">
        <v>0.7007</v>
      </c>
      <c r="P17" s="26">
        <v>38.064</v>
      </c>
      <c r="Q17" s="28">
        <v>9091</v>
      </c>
      <c r="R17" s="26">
        <v>34.3281</v>
      </c>
      <c r="S17" s="28">
        <v>8199</v>
      </c>
      <c r="T17" s="39">
        <v>49.9034</v>
      </c>
      <c r="U17" s="29">
        <v>-16.5</v>
      </c>
      <c r="V17" s="36" t="s">
        <v>37</v>
      </c>
      <c r="W17" s="35">
        <v>0.194</v>
      </c>
      <c r="X17" s="35">
        <v>0.098</v>
      </c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30">
        <v>31</v>
      </c>
      <c r="C18" s="26">
        <v>96.1736</v>
      </c>
      <c r="D18" s="26">
        <v>2.073</v>
      </c>
      <c r="E18" s="26">
        <v>0.6404</v>
      </c>
      <c r="F18" s="26">
        <v>0.1015</v>
      </c>
      <c r="G18" s="26">
        <v>0.0989</v>
      </c>
      <c r="H18" s="26">
        <v>0.007</v>
      </c>
      <c r="I18" s="26">
        <v>0.0189</v>
      </c>
      <c r="J18" s="26">
        <v>0.0135</v>
      </c>
      <c r="K18" s="26">
        <v>0.0045</v>
      </c>
      <c r="L18" s="26">
        <v>0.0039</v>
      </c>
      <c r="M18" s="26">
        <v>0.7077</v>
      </c>
      <c r="N18" s="26">
        <v>0.1571</v>
      </c>
      <c r="O18" s="26">
        <v>0.6978</v>
      </c>
      <c r="P18" s="26">
        <v>37.9454</v>
      </c>
      <c r="Q18" s="28">
        <v>9063</v>
      </c>
      <c r="R18" s="26">
        <v>34.2172</v>
      </c>
      <c r="S18" s="28">
        <v>8173</v>
      </c>
      <c r="T18" s="27">
        <v>49.8512</v>
      </c>
      <c r="U18" s="29">
        <v>-14.7</v>
      </c>
      <c r="V18" s="36" t="s">
        <v>37</v>
      </c>
      <c r="W18" s="35">
        <v>0.251</v>
      </c>
      <c r="X18" s="35">
        <v>0.094</v>
      </c>
      <c r="Z18" s="25"/>
      <c r="AA18" s="8"/>
    </row>
    <row r="19" spans="2:27" s="7" customFormat="1" ht="12.75" customHeight="1"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8"/>
      <c r="R19" s="26"/>
      <c r="S19" s="28"/>
      <c r="T19" s="27"/>
      <c r="U19" s="27"/>
      <c r="V19" s="37"/>
      <c r="W19" s="35"/>
      <c r="X19" s="35"/>
      <c r="Z19" s="25">
        <f>SUM(C19:N19)</f>
        <v>0</v>
      </c>
      <c r="AA19" s="8" t="str">
        <f>IF(Z19=100,"ОК"," ")</f>
        <v> </v>
      </c>
    </row>
    <row r="20" spans="2:27" s="31" customFormat="1" ht="12.75" customHeight="1">
      <c r="B20" s="67" t="s">
        <v>48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18"/>
      <c r="Z20" s="32"/>
      <c r="AA20" s="33"/>
    </row>
    <row r="21" spans="3:23" ht="12.75" customHeight="1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3:23" ht="12.75" customHeight="1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7"/>
      <c r="T22" s="17"/>
      <c r="U22" s="17"/>
      <c r="V22" s="17"/>
      <c r="W22" s="17"/>
    </row>
    <row r="23" spans="3:20" ht="12.75" customHeight="1">
      <c r="C23" s="21" t="s">
        <v>39</v>
      </c>
      <c r="D23" s="19"/>
      <c r="E23" s="19"/>
      <c r="F23" s="19"/>
      <c r="G23" s="19"/>
      <c r="H23" s="19"/>
      <c r="I23" s="19"/>
      <c r="J23" s="19"/>
      <c r="K23" s="19"/>
      <c r="L23" s="19"/>
      <c r="M23" s="19" t="s">
        <v>38</v>
      </c>
      <c r="N23" s="19"/>
      <c r="O23" s="19"/>
      <c r="P23" s="19"/>
      <c r="Q23" s="19"/>
      <c r="R23" s="19"/>
      <c r="S23" s="19"/>
      <c r="T23" s="19" t="s">
        <v>41</v>
      </c>
    </row>
    <row r="24" spans="3:21" ht="12.75" customHeight="1">
      <c r="C24" s="1"/>
      <c r="L24" s="2"/>
      <c r="N24" s="2"/>
      <c r="T24" s="2"/>
      <c r="U24" s="2"/>
    </row>
    <row r="25" spans="3:20" ht="18" customHeight="1">
      <c r="C25" s="21" t="s">
        <v>36</v>
      </c>
      <c r="D25" s="22"/>
      <c r="E25" s="22"/>
      <c r="F25" s="22"/>
      <c r="G25" s="22"/>
      <c r="H25" s="22"/>
      <c r="I25" s="22"/>
      <c r="J25" s="22"/>
      <c r="K25" s="22"/>
      <c r="L25" s="22"/>
      <c r="M25" s="22" t="s">
        <v>40</v>
      </c>
      <c r="N25" s="22"/>
      <c r="O25" s="22"/>
      <c r="P25" s="22"/>
      <c r="Q25" s="22"/>
      <c r="R25" s="22"/>
      <c r="S25" s="22"/>
      <c r="T25" s="22" t="s">
        <v>41</v>
      </c>
    </row>
    <row r="26" spans="3:21" ht="12.75">
      <c r="C26" s="1"/>
      <c r="L26" s="2"/>
      <c r="N26" s="2"/>
      <c r="T26" s="2"/>
      <c r="U26" s="2"/>
    </row>
    <row r="28" spans="3:24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sheetProtection/>
  <mergeCells count="32">
    <mergeCell ref="B6:Z6"/>
    <mergeCell ref="O10:T10"/>
    <mergeCell ref="K11:K13"/>
    <mergeCell ref="L11:L13"/>
    <mergeCell ref="V2:X2"/>
    <mergeCell ref="B7:X7"/>
    <mergeCell ref="B9:X9"/>
    <mergeCell ref="D11:D13"/>
    <mergeCell ref="C11:C13"/>
    <mergeCell ref="B8:X8"/>
    <mergeCell ref="C21:W21"/>
    <mergeCell ref="B20:W20"/>
    <mergeCell ref="U10:U13"/>
    <mergeCell ref="B10:B13"/>
    <mergeCell ref="H11:H13"/>
    <mergeCell ref="J11:J13"/>
    <mergeCell ref="O11:O13"/>
    <mergeCell ref="V10:V13"/>
    <mergeCell ref="T11:T13"/>
    <mergeCell ref="N11:N13"/>
    <mergeCell ref="E11:E13"/>
    <mergeCell ref="F11:F13"/>
    <mergeCell ref="R11:R13"/>
    <mergeCell ref="C10:N10"/>
    <mergeCell ref="G11:G13"/>
    <mergeCell ref="S11:S13"/>
    <mergeCell ref="X10:X13"/>
    <mergeCell ref="I11:I13"/>
    <mergeCell ref="M11:M13"/>
    <mergeCell ref="P11:P13"/>
    <mergeCell ref="Q11:Q13"/>
    <mergeCell ref="W10:W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2016-11-03T10:31:16Z</dcterms:modified>
  <cp:category/>
  <cp:version/>
  <cp:contentType/>
  <cp:contentStatus/>
</cp:coreProperties>
</file>