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631" activeTab="0"/>
  </bookViews>
  <sheets>
    <sheet name="УПУ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<sst xmlns="http://schemas.openxmlformats.org/spreadsheetml/2006/main" count="54" uniqueCount="51">
  <si>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Число місяця</t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</si>
  <si>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</si>
  <si>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</si>
  <si>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</si>
  <si>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</si>
  <si>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</si>
  <si>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</si>
  <si>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</si>
  <si>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</si>
  <si>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Компонентний склад,  % мол.</t>
  </si>
  <si>
    <t>Начальник Хустського ЛВУМГ</t>
  </si>
  <si>
    <t xml:space="preserve">     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</si>
  <si>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</si>
  <si>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</si>
  <si>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</si>
  <si>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>ГРС "Воловець", "Перечин", "В.Березний"  газопроводу "</t>
    </r>
    <r>
      <rPr>
        <b/>
        <sz val="26"/>
        <rFont val="Times New Roman"/>
        <family val="1"/>
      </rPr>
      <t>УПУ</t>
    </r>
    <r>
      <rPr>
        <b/>
        <sz val="24"/>
        <rFont val="Times New Roman"/>
        <family val="1"/>
      </rPr>
      <t>" за період</t>
    </r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</si>
  <si>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</si>
  <si>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</si>
  <si>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</si>
  <si>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</si>
  <si>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 xml:space="preserve">Температура точка роси вуглеводнів,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</si>
  <si>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</si>
  <si>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</si>
  <si>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</si>
  <si>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</si>
  <si>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</si>
  <si>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</si>
  <si>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</si>
  <si>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</si>
  <si>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</si>
  <si>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</si>
  <si>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кисень </t>
  </si>
  <si>
    <t xml:space="preserve">азот </t>
  </si>
  <si>
    <t xml:space="preserve">діоксид вуглецю </t>
  </si>
  <si>
    <t xml:space="preserve">гелій </t>
  </si>
  <si>
    <t xml:space="preserve">водень 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</si>
  <si>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</si>
  <si>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</si>
  <si>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Теплота  згорання  вища,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</si>
  <si>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</si>
  <si>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</si>
  <si>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</si>
  <si>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</si>
  <si>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</si>
  <si>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</si>
  <si>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Місячна витрата газу, тис.м</t>
    </r>
    <r>
      <rPr>
        <b/>
        <vertAlign val="superscript"/>
        <sz val="22"/>
        <rFont val="Times New Roman"/>
        <family val="1"/>
      </rPr>
      <t>3</t>
    </r>
  </si>
  <si>
    <t>з 01.10.2016р. по 31.10.2016р.</t>
  </si>
  <si>
    <t>04.10.</t>
  </si>
  <si>
    <t>11.10.</t>
  </si>
  <si>
    <t>18.10.</t>
  </si>
  <si>
    <t>25.10.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</si>
</sst>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1"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9" fillId="0" borderId="0" xfId="0" applyNumberFormat="1" applyFont="1" applyBorder="1" applyAlignment="1">
      <alignment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/>
    </xf>
    <xf numFmtId="0" fontId="15" fillId="0" borderId="0" xfId="0" applyFont="1" applyBorder="1" applyAlignment="1">
      <alignment horizontal="center" vertical="top" wrapText="1"/>
    </xf>
    <xf numFmtId="186" fontId="10" fillId="0" borderId="0" xfId="0" applyNumberFormat="1" applyFont="1" applyBorder="1" applyAlignment="1">
      <alignment vertical="center" wrapText="1"/>
    </xf>
    <xf numFmtId="186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186" fontId="12" fillId="0" borderId="10" xfId="0" applyNumberFormat="1" applyFont="1" applyBorder="1" applyAlignment="1">
      <alignment vertical="center" wrapText="1"/>
    </xf>
    <xf numFmtId="186" fontId="12" fillId="0" borderId="10" xfId="0" applyNumberFormat="1" applyFont="1" applyBorder="1" applyAlignment="1">
      <alignment horizontal="center" vertical="center" wrapText="1"/>
    </xf>
    <xf numFmtId="187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12" fillId="0" borderId="0" xfId="0" applyFont="1" applyAlignment="1">
      <alignment horizontal="left"/>
    </xf>
    <xf numFmtId="0" fontId="4" fillId="0" borderId="10" xfId="0" applyFont="1" applyBorder="1" applyAlignment="1">
      <alignment/>
    </xf>
    <xf numFmtId="180" fontId="6" fillId="0" borderId="10" xfId="0" applyNumberFormat="1" applyFont="1" applyBorder="1" applyAlignment="1">
      <alignment horizontal="center" vertical="top" wrapText="1"/>
    </xf>
    <xf numFmtId="180" fontId="3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35"/>
  <sheetViews>
    <sheetView tabSelected="1" zoomScale="50" zoomScaleNormal="50" zoomScalePageLayoutView="0" workbookViewId="0" topLeftCell="B18">
      <selection activeCell="Z26" sqref="Z26"/>
    </sheetView>
  </sheetViews>
  <sheetFormatPr defaultColWidth="9.33203125" defaultRowHeight="11.25"/>
  <cols>
    <col min="1" max="1" width="9" style="0" customWidth="1"/>
    <col min="2" max="2" width="24.83203125" style="0" customWidth="1"/>
    <col min="3" max="3" width="18" style="0" customWidth="1"/>
    <col min="4" max="22" width="16.66015625" style="0" customWidth="1"/>
    <col min="23" max="24" width="17.66015625" style="0" customWidth="1"/>
    <col min="25" max="25" width="16.66015625" style="0" customWidth="1"/>
    <col min="26" max="26" width="20" style="0" customWidth="1"/>
  </cols>
  <sheetData>
    <row r="1" ht="11.25" hidden="1"/>
    <row r="2" ht="11.25" hidden="1"/>
    <row r="3" spans="2:6" ht="11.25">
      <c r="B3" s="45"/>
      <c r="C3" s="45"/>
      <c r="D3" s="45"/>
      <c r="E3" s="45"/>
      <c r="F3" s="45"/>
    </row>
    <row r="4" spans="2:25" ht="20.25" customHeight="1">
      <c r="B4" s="46" t="s">
        <v>5</v>
      </c>
      <c r="C4" s="46"/>
      <c r="D4" s="46"/>
      <c r="E4" s="16"/>
      <c r="F4" s="16"/>
      <c r="R4" s="49"/>
      <c r="S4" s="49"/>
      <c r="T4" s="49"/>
      <c r="U4" s="49"/>
      <c r="V4" s="49"/>
      <c r="W4" s="49"/>
      <c r="X4" s="49"/>
      <c r="Y4" s="49"/>
    </row>
    <row r="5" spans="2:25" ht="20.25" customHeight="1">
      <c r="B5" s="46" t="s">
        <v>6</v>
      </c>
      <c r="C5" s="46"/>
      <c r="D5" s="46"/>
      <c r="E5" s="17"/>
      <c r="F5" s="17"/>
      <c r="R5" s="49"/>
      <c r="S5" s="49"/>
      <c r="T5" s="49"/>
      <c r="U5" s="49"/>
      <c r="V5" s="49"/>
      <c r="W5" s="49"/>
      <c r="X5" s="49"/>
      <c r="Y5" s="49"/>
    </row>
    <row r="6" spans="2:25" ht="21" customHeight="1">
      <c r="B6" s="46" t="s">
        <v>4</v>
      </c>
      <c r="C6" s="46"/>
      <c r="D6" s="46"/>
      <c r="E6" s="16"/>
      <c r="F6" s="16"/>
      <c r="P6" s="18"/>
      <c r="Q6" s="18"/>
      <c r="R6" s="49"/>
      <c r="S6" s="49"/>
      <c r="T6" s="49"/>
      <c r="U6" s="49"/>
      <c r="V6" s="49"/>
      <c r="W6" s="49"/>
      <c r="X6" s="49"/>
      <c r="Y6" s="49"/>
    </row>
    <row r="7" ht="2.25" customHeight="1" hidden="1"/>
    <row r="8" ht="20.25" customHeight="1">
      <c r="B8" s="18" t="s">
        <v>16</v>
      </c>
    </row>
    <row r="9" ht="20.25" customHeight="1">
      <c r="B9" s="18" t="s">
        <v>17</v>
      </c>
    </row>
    <row r="10" ht="20.25" customHeight="1">
      <c r="B10" s="18"/>
    </row>
    <row r="11" ht="20.25" customHeight="1">
      <c r="B11" s="18"/>
    </row>
    <row r="12" spans="2:25" ht="36.75" customHeight="1">
      <c r="B12" s="47" t="s">
        <v>7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2:25" ht="32.25" customHeight="1">
      <c r="B13" s="48" t="s">
        <v>8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</row>
    <row r="14" spans="2:25" ht="32.25" customHeight="1">
      <c r="B14" s="48" t="s">
        <v>15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</row>
    <row r="15" spans="2:25" ht="35.25" customHeight="1">
      <c r="B15" s="48" t="s">
        <v>46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2:22" ht="28.5" customHeight="1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2:37" s="1" customFormat="1" ht="101.25" customHeight="1">
      <c r="B17" s="55" t="s">
        <v>0</v>
      </c>
      <c r="C17" s="50" t="s">
        <v>9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 t="s">
        <v>18</v>
      </c>
      <c r="R17" s="50"/>
      <c r="S17" s="50"/>
      <c r="T17" s="50"/>
      <c r="U17" s="44" t="s">
        <v>19</v>
      </c>
      <c r="V17" s="44" t="s">
        <v>20</v>
      </c>
      <c r="W17" s="44" t="s">
        <v>1</v>
      </c>
      <c r="X17" s="44" t="s">
        <v>21</v>
      </c>
      <c r="Y17" s="44" t="s">
        <v>2</v>
      </c>
      <c r="Z17" s="44" t="s">
        <v>45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2:37" s="1" customFormat="1" ht="105" customHeight="1">
      <c r="B18" s="55"/>
      <c r="C18" s="44" t="s">
        <v>22</v>
      </c>
      <c r="D18" s="44" t="s">
        <v>23</v>
      </c>
      <c r="E18" s="44" t="s">
        <v>24</v>
      </c>
      <c r="F18" s="44" t="s">
        <v>25</v>
      </c>
      <c r="G18" s="44" t="s">
        <v>26</v>
      </c>
      <c r="H18" s="44" t="s">
        <v>27</v>
      </c>
      <c r="I18" s="44" t="s">
        <v>28</v>
      </c>
      <c r="J18" s="44" t="s">
        <v>29</v>
      </c>
      <c r="K18" s="44" t="s">
        <v>30</v>
      </c>
      <c r="L18" s="44" t="s">
        <v>31</v>
      </c>
      <c r="M18" s="44" t="s">
        <v>32</v>
      </c>
      <c r="N18" s="44" t="s">
        <v>33</v>
      </c>
      <c r="O18" s="44" t="s">
        <v>34</v>
      </c>
      <c r="P18" s="44" t="s">
        <v>35</v>
      </c>
      <c r="Q18" s="44" t="s">
        <v>36</v>
      </c>
      <c r="R18" s="44" t="s">
        <v>37</v>
      </c>
      <c r="S18" s="44" t="s">
        <v>38</v>
      </c>
      <c r="T18" s="44" t="s">
        <v>39</v>
      </c>
      <c r="U18" s="44"/>
      <c r="V18" s="44"/>
      <c r="W18" s="44"/>
      <c r="X18" s="44"/>
      <c r="Y18" s="44"/>
      <c r="Z18" s="44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1" customFormat="1" ht="39" customHeight="1">
      <c r="B19" s="55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1" customFormat="1" ht="69.75" customHeight="1">
      <c r="B20" s="55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27" s="4" customFormat="1" ht="48.75" customHeight="1">
      <c r="B21" s="27" t="s">
        <v>47</v>
      </c>
      <c r="C21" s="27">
        <v>95.728</v>
      </c>
      <c r="D21" s="27">
        <v>2.341</v>
      </c>
      <c r="E21" s="32">
        <v>0.75</v>
      </c>
      <c r="F21" s="27">
        <v>0.119</v>
      </c>
      <c r="G21" s="27">
        <v>0.117</v>
      </c>
      <c r="H21" s="27">
        <v>0.001</v>
      </c>
      <c r="I21" s="32">
        <v>0.024</v>
      </c>
      <c r="J21" s="27">
        <v>0.017</v>
      </c>
      <c r="K21" s="32">
        <v>0.015</v>
      </c>
      <c r="L21" s="27">
        <v>0.001</v>
      </c>
      <c r="M21" s="27">
        <v>0.695</v>
      </c>
      <c r="N21" s="32">
        <v>0.179</v>
      </c>
      <c r="O21" s="27">
        <v>0.011</v>
      </c>
      <c r="P21" s="27">
        <v>0.002</v>
      </c>
      <c r="Q21" s="28">
        <v>0.7018</v>
      </c>
      <c r="R21" s="27">
        <v>34.38</v>
      </c>
      <c r="S21" s="27">
        <v>38.12</v>
      </c>
      <c r="T21" s="29">
        <v>49.94</v>
      </c>
      <c r="U21" s="33">
        <v>-21.5</v>
      </c>
      <c r="V21" s="27"/>
      <c r="W21" s="28">
        <v>0.0001</v>
      </c>
      <c r="X21" s="27">
        <v>0.0002</v>
      </c>
      <c r="Y21" s="28"/>
      <c r="Z21" s="41"/>
      <c r="AA21" s="6"/>
    </row>
    <row r="22" spans="2:27" s="8" customFormat="1" ht="47.25" customHeight="1">
      <c r="B22" s="27" t="s">
        <v>48</v>
      </c>
      <c r="C22" s="27">
        <v>95.901</v>
      </c>
      <c r="D22" s="27">
        <v>2.228</v>
      </c>
      <c r="E22" s="27">
        <v>0.703</v>
      </c>
      <c r="F22" s="27">
        <v>0.111</v>
      </c>
      <c r="G22" s="27">
        <v>0.109</v>
      </c>
      <c r="H22" s="27">
        <v>0.002</v>
      </c>
      <c r="I22" s="27">
        <v>0.022</v>
      </c>
      <c r="J22" s="27">
        <v>0.015</v>
      </c>
      <c r="K22" s="27">
        <v>0.013</v>
      </c>
      <c r="L22" s="27">
        <v>0.008</v>
      </c>
      <c r="M22" s="32">
        <v>0.709</v>
      </c>
      <c r="N22" s="27">
        <v>0.166</v>
      </c>
      <c r="O22" s="27">
        <v>0.011</v>
      </c>
      <c r="P22" s="27">
        <v>0.002</v>
      </c>
      <c r="Q22" s="28">
        <v>0.7001</v>
      </c>
      <c r="R22" s="27">
        <v>34.31</v>
      </c>
      <c r="S22" s="27">
        <v>38.04</v>
      </c>
      <c r="T22" s="29">
        <v>49.9</v>
      </c>
      <c r="U22" s="27">
        <v>-21.4</v>
      </c>
      <c r="V22" s="27"/>
      <c r="W22" s="27"/>
      <c r="X22" s="27"/>
      <c r="Y22" s="28">
        <v>0</v>
      </c>
      <c r="Z22" s="42"/>
      <c r="AA22" s="7"/>
    </row>
    <row r="23" spans="2:27" s="4" customFormat="1" ht="48.75" customHeight="1">
      <c r="B23" s="27" t="s">
        <v>49</v>
      </c>
      <c r="C23" s="27">
        <v>96.024</v>
      </c>
      <c r="D23" s="27">
        <v>2.156</v>
      </c>
      <c r="E23" s="27">
        <v>0.686</v>
      </c>
      <c r="F23" s="27">
        <v>0.109</v>
      </c>
      <c r="G23" s="27">
        <v>0.106</v>
      </c>
      <c r="H23" s="27">
        <v>0.002</v>
      </c>
      <c r="I23" s="27">
        <v>0.021</v>
      </c>
      <c r="J23" s="27">
        <v>0.014</v>
      </c>
      <c r="K23" s="27">
        <v>0.014</v>
      </c>
      <c r="L23" s="27">
        <v>0.001</v>
      </c>
      <c r="M23" s="27">
        <v>0.694</v>
      </c>
      <c r="N23" s="32">
        <v>0.16</v>
      </c>
      <c r="O23" s="27">
        <v>0.011</v>
      </c>
      <c r="P23" s="27">
        <v>0.002</v>
      </c>
      <c r="Q23" s="28">
        <v>0.6992</v>
      </c>
      <c r="R23" s="27">
        <v>34.28</v>
      </c>
      <c r="S23" s="27">
        <v>38.02</v>
      </c>
      <c r="T23" s="29">
        <v>49.9</v>
      </c>
      <c r="U23" s="27">
        <v>-21.6</v>
      </c>
      <c r="V23" s="27"/>
      <c r="W23" s="27">
        <v>0.0002</v>
      </c>
      <c r="X23" s="27">
        <v>0.0002</v>
      </c>
      <c r="Y23" s="28"/>
      <c r="Z23" s="43"/>
      <c r="AA23" s="6"/>
    </row>
    <row r="24" spans="2:27" s="4" customFormat="1" ht="48.75" customHeight="1">
      <c r="B24" s="27" t="s">
        <v>50</v>
      </c>
      <c r="C24" s="27">
        <v>96.054</v>
      </c>
      <c r="D24" s="27">
        <v>2.149</v>
      </c>
      <c r="E24" s="27">
        <v>0.676</v>
      </c>
      <c r="F24" s="27">
        <v>0.107</v>
      </c>
      <c r="G24" s="27">
        <v>0.103</v>
      </c>
      <c r="H24" s="27">
        <v>0.001</v>
      </c>
      <c r="I24" s="32">
        <v>0.02</v>
      </c>
      <c r="J24" s="27">
        <v>0.014</v>
      </c>
      <c r="K24" s="27">
        <v>0.011</v>
      </c>
      <c r="L24" s="27">
        <v>0.001</v>
      </c>
      <c r="M24" s="27">
        <v>0.688</v>
      </c>
      <c r="N24" s="27">
        <v>0.163</v>
      </c>
      <c r="O24" s="27">
        <v>0.011</v>
      </c>
      <c r="P24" s="27">
        <v>0.002</v>
      </c>
      <c r="Q24" s="28">
        <v>0.6989</v>
      </c>
      <c r="R24" s="27">
        <v>34.27</v>
      </c>
      <c r="S24" s="29">
        <v>38</v>
      </c>
      <c r="T24" s="29">
        <v>49.89</v>
      </c>
      <c r="U24" s="27">
        <v>-22.2</v>
      </c>
      <c r="V24" s="27"/>
      <c r="W24" s="27"/>
      <c r="X24" s="27"/>
      <c r="Y24" s="28">
        <v>0</v>
      </c>
      <c r="Z24" s="43"/>
      <c r="AA24" s="6"/>
    </row>
    <row r="25" spans="2:27" s="5" customFormat="1" ht="90" customHeight="1">
      <c r="B25" s="30" t="s">
        <v>3</v>
      </c>
      <c r="C25" s="31">
        <f>100-SUM(D25:P25)</f>
        <v>95.924</v>
      </c>
      <c r="D25" s="32">
        <f aca="true" t="shared" si="0" ref="D25:P25">ROUND(AVERAGE(D21:D24),3)</f>
        <v>2.219</v>
      </c>
      <c r="E25" s="32">
        <f t="shared" si="0"/>
        <v>0.704</v>
      </c>
      <c r="F25" s="32">
        <f t="shared" si="0"/>
        <v>0.112</v>
      </c>
      <c r="G25" s="32">
        <f t="shared" si="0"/>
        <v>0.109</v>
      </c>
      <c r="H25" s="32">
        <f t="shared" si="0"/>
        <v>0.002</v>
      </c>
      <c r="I25" s="32">
        <f t="shared" si="0"/>
        <v>0.022</v>
      </c>
      <c r="J25" s="32">
        <f t="shared" si="0"/>
        <v>0.015</v>
      </c>
      <c r="K25" s="32">
        <f t="shared" si="0"/>
        <v>0.013</v>
      </c>
      <c r="L25" s="32">
        <f t="shared" si="0"/>
        <v>0.003</v>
      </c>
      <c r="M25" s="32">
        <f t="shared" si="0"/>
        <v>0.697</v>
      </c>
      <c r="N25" s="32">
        <f t="shared" si="0"/>
        <v>0.167</v>
      </c>
      <c r="O25" s="32">
        <f t="shared" si="0"/>
        <v>0.011</v>
      </c>
      <c r="P25" s="32">
        <f t="shared" si="0"/>
        <v>0.002</v>
      </c>
      <c r="Q25" s="28">
        <f>AVERAGE(Q21:Q24)</f>
        <v>0.7</v>
      </c>
      <c r="R25" s="29">
        <f>ROUND(AVERAGE(R21:R24),3)</f>
        <v>34.31</v>
      </c>
      <c r="S25" s="29">
        <f>ROUND(AVERAGE(S21:S24),3)</f>
        <v>38.045</v>
      </c>
      <c r="T25" s="29">
        <f>AVERAGE(T21:T24)</f>
        <v>49.9075</v>
      </c>
      <c r="U25" s="33">
        <f>ROUND(AVERAGE(U21:U24),3)</f>
        <v>-21.675</v>
      </c>
      <c r="V25" s="33"/>
      <c r="W25" s="28">
        <f>AVERAGE(W21:W24)</f>
        <v>0.00015000000000000001</v>
      </c>
      <c r="X25" s="28">
        <f>AVERAGE(X21:X24)</f>
        <v>0.0002</v>
      </c>
      <c r="Y25" s="28">
        <f>AVERAGE(Y21:Y24)</f>
        <v>0</v>
      </c>
      <c r="Z25" s="32">
        <v>909.786</v>
      </c>
      <c r="AA25" s="11"/>
    </row>
    <row r="26" spans="2:27" s="5" customFormat="1" ht="90" customHeight="1">
      <c r="B26" s="19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  <c r="S26" s="22"/>
      <c r="T26" s="22"/>
      <c r="U26" s="22"/>
      <c r="V26" s="22"/>
      <c r="W26" s="23"/>
      <c r="X26" s="23"/>
      <c r="Y26" s="23"/>
      <c r="Z26" s="10"/>
      <c r="AA26" s="11"/>
    </row>
    <row r="27" spans="2:145" s="5" customFormat="1" ht="27" customHeight="1">
      <c r="B27" s="14"/>
      <c r="C27" s="34" t="s">
        <v>10</v>
      </c>
      <c r="D27" s="34"/>
      <c r="E27" s="34"/>
      <c r="F27" s="34"/>
      <c r="G27" s="34"/>
      <c r="H27" s="35"/>
      <c r="I27" s="26"/>
      <c r="J27" s="15"/>
      <c r="K27" s="53" t="s">
        <v>12</v>
      </c>
      <c r="L27" s="53"/>
      <c r="M27" s="26"/>
      <c r="N27" s="36"/>
      <c r="O27" s="34"/>
      <c r="P27" s="34"/>
      <c r="Q27" s="25"/>
      <c r="S27" s="52">
        <v>42675</v>
      </c>
      <c r="T27" s="53"/>
      <c r="U27" s="53"/>
      <c r="V27" s="14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</row>
    <row r="28" spans="2:145" s="5" customFormat="1" ht="22.5" customHeight="1">
      <c r="B28" s="14"/>
      <c r="C28" s="37" t="s">
        <v>40</v>
      </c>
      <c r="D28" s="38"/>
      <c r="E28" s="38"/>
      <c r="F28" s="38"/>
      <c r="G28" s="38"/>
      <c r="H28" s="4"/>
      <c r="I28" s="4"/>
      <c r="J28" s="4"/>
      <c r="K28" s="51" t="s">
        <v>41</v>
      </c>
      <c r="L28" s="51"/>
      <c r="M28" s="26"/>
      <c r="N28" s="51" t="s">
        <v>42</v>
      </c>
      <c r="O28" s="51"/>
      <c r="P28" s="51"/>
      <c r="Q28" s="25"/>
      <c r="S28" s="51" t="s">
        <v>43</v>
      </c>
      <c r="T28" s="51"/>
      <c r="U28" s="51"/>
      <c r="V28" s="2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</row>
    <row r="29" spans="2:145" s="5" customFormat="1" ht="52.5" customHeight="1">
      <c r="B29" s="54"/>
      <c r="C29" s="54"/>
      <c r="D29" s="54"/>
      <c r="E29" s="54"/>
      <c r="F29" s="24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26"/>
      <c r="T29" s="25"/>
      <c r="U29" s="25"/>
      <c r="V29" s="2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</row>
    <row r="30" spans="1:131" s="1" customFormat="1" ht="27.75">
      <c r="A30" s="5"/>
      <c r="B30" s="14" t="s">
        <v>11</v>
      </c>
      <c r="C30" s="34" t="s">
        <v>13</v>
      </c>
      <c r="D30" s="34"/>
      <c r="E30" s="34"/>
      <c r="F30" s="34"/>
      <c r="G30" s="34"/>
      <c r="H30" s="35"/>
      <c r="I30" s="26"/>
      <c r="J30" s="15"/>
      <c r="K30" s="34" t="s">
        <v>14</v>
      </c>
      <c r="L30" s="34"/>
      <c r="M30" s="26"/>
      <c r="N30" s="39"/>
      <c r="O30" s="35"/>
      <c r="P30" s="35"/>
      <c r="Q30" s="26"/>
      <c r="S30" s="52">
        <v>42675</v>
      </c>
      <c r="T30" s="53"/>
      <c r="U30" s="53"/>
      <c r="V30" s="26"/>
      <c r="W30" s="15"/>
      <c r="X30" s="15"/>
      <c r="Y30" s="15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:131" s="1" customFormat="1" ht="21.75" customHeight="1">
      <c r="A31" s="5"/>
      <c r="B31" s="40"/>
      <c r="C31" s="37" t="s">
        <v>44</v>
      </c>
      <c r="D31" s="37"/>
      <c r="E31" s="37"/>
      <c r="F31" s="37"/>
      <c r="G31" s="37"/>
      <c r="H31" s="37"/>
      <c r="I31" s="37"/>
      <c r="J31" s="15"/>
      <c r="K31" s="51" t="s">
        <v>41</v>
      </c>
      <c r="L31" s="51"/>
      <c r="M31" s="15"/>
      <c r="N31" s="51" t="s">
        <v>42</v>
      </c>
      <c r="O31" s="51"/>
      <c r="P31" s="51"/>
      <c r="Q31" s="15"/>
      <c r="R31" s="15"/>
      <c r="S31" s="51" t="s">
        <v>43</v>
      </c>
      <c r="T31" s="51"/>
      <c r="U31" s="51"/>
      <c r="V31" s="26"/>
      <c r="W31" s="15"/>
      <c r="X31" s="15"/>
      <c r="Y31" s="15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0" s="5" customFormat="1" ht="27.75">
      <c r="A32" s="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9"/>
      <c r="X32" s="15"/>
      <c r="Y32" s="15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</row>
    <row r="33" spans="2:127" s="1" customFormat="1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2:127" s="1" customFormat="1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pans="2:127" s="1" customFormat="1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</sheetData>
  <sheetProtection/>
  <mergeCells count="48">
    <mergeCell ref="B29:E29"/>
    <mergeCell ref="S27:U27"/>
    <mergeCell ref="B17:B20"/>
    <mergeCell ref="G18:G20"/>
    <mergeCell ref="K31:L31"/>
    <mergeCell ref="N31:P31"/>
    <mergeCell ref="S31:U31"/>
    <mergeCell ref="T18:T20"/>
    <mergeCell ref="K27:L27"/>
    <mergeCell ref="K28:L28"/>
    <mergeCell ref="N28:P28"/>
    <mergeCell ref="S28:U28"/>
    <mergeCell ref="M18:M20"/>
    <mergeCell ref="V17:V20"/>
    <mergeCell ref="S30:U30"/>
    <mergeCell ref="O18:O20"/>
    <mergeCell ref="P18:P20"/>
    <mergeCell ref="Q18:Q20"/>
    <mergeCell ref="R18:R20"/>
    <mergeCell ref="Y17:Y20"/>
    <mergeCell ref="B15:Y15"/>
    <mergeCell ref="C18:C20"/>
    <mergeCell ref="H18:H20"/>
    <mergeCell ref="I18:I20"/>
    <mergeCell ref="J18:J20"/>
    <mergeCell ref="S18:S20"/>
    <mergeCell ref="C17:P17"/>
    <mergeCell ref="Q17:T17"/>
    <mergeCell ref="R6:Y6"/>
    <mergeCell ref="W17:W20"/>
    <mergeCell ref="N18:N20"/>
    <mergeCell ref="U17:U20"/>
    <mergeCell ref="L18:L20"/>
    <mergeCell ref="D18:D20"/>
    <mergeCell ref="E18:E20"/>
    <mergeCell ref="F18:F20"/>
    <mergeCell ref="K18:K20"/>
    <mergeCell ref="X17:X20"/>
    <mergeCell ref="Z17:Z20"/>
    <mergeCell ref="B3:F3"/>
    <mergeCell ref="B4:D4"/>
    <mergeCell ref="B5:D5"/>
    <mergeCell ref="B12:Y12"/>
    <mergeCell ref="B13:Y13"/>
    <mergeCell ref="B14:Y14"/>
    <mergeCell ref="B6:D6"/>
    <mergeCell ref="R4:Y4"/>
    <mergeCell ref="R5:Y5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2016-06-22T12:38:32Z</cp:lastPrinted>
  <dcterms:modified xsi:type="dcterms:W3CDTF">2016-11-02T07:46:11Z</dcterms:modified>
  <cp:category/>
  <cp:version/>
  <cp:contentType/>
  <cp:contentStatus/>
</cp:coreProperties>
</file>