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70" windowWidth="20115" windowHeight="7875"/>
  </bookViews>
  <sheets>
    <sheet name="01-2016" sheetId="1" r:id="rId1"/>
  </sheets>
  <externalReferences>
    <externalReference r:id="rId2"/>
  </externalReferences>
  <definedNames>
    <definedName name="_xlnm.Print_Area" localSheetId="0">'01-2016'!$A$1:$S$33</definedName>
  </definedNames>
  <calcPr calcId="145621"/>
</workbook>
</file>

<file path=xl/calcChain.xml><?xml version="1.0" encoding="utf-8"?>
<calcChain xmlns="http://schemas.openxmlformats.org/spreadsheetml/2006/main">
  <c r="O12" i="1" l="1"/>
  <c r="P12" i="1"/>
  <c r="O13" i="1"/>
  <c r="P13" i="1"/>
  <c r="O14" i="1"/>
  <c r="P14" i="1"/>
  <c r="O15" i="1"/>
  <c r="P15" i="1"/>
  <c r="O16" i="1"/>
  <c r="P16" i="1"/>
  <c r="O17" i="1"/>
  <c r="P17" i="1"/>
  <c r="O18" i="1"/>
  <c r="P18" i="1"/>
  <c r="O19" i="1"/>
  <c r="P19" i="1"/>
  <c r="O20" i="1"/>
  <c r="P20" i="1"/>
  <c r="O21" i="1"/>
  <c r="P21" i="1"/>
  <c r="O22" i="1"/>
  <c r="P22" i="1"/>
  <c r="O23" i="1"/>
  <c r="P23" i="1"/>
  <c r="O24" i="1"/>
  <c r="P24" i="1"/>
  <c r="O25" i="1"/>
  <c r="P25" i="1"/>
  <c r="O26" i="1"/>
  <c r="P26" i="1"/>
  <c r="O27" i="1"/>
  <c r="P27" i="1"/>
  <c r="O28" i="1"/>
  <c r="P28" i="1"/>
  <c r="O29" i="1"/>
  <c r="P29" i="1"/>
  <c r="P11" i="1"/>
  <c r="O11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11" i="1"/>
  <c r="I11" i="1"/>
  <c r="J11" i="1"/>
  <c r="K11" i="1"/>
  <c r="I12" i="1"/>
  <c r="J12" i="1"/>
  <c r="K12" i="1"/>
  <c r="I13" i="1"/>
  <c r="J13" i="1"/>
  <c r="K13" i="1"/>
  <c r="I14" i="1"/>
  <c r="J14" i="1"/>
  <c r="K14" i="1"/>
  <c r="I15" i="1"/>
  <c r="J15" i="1"/>
  <c r="K15" i="1"/>
  <c r="I16" i="1"/>
  <c r="J16" i="1"/>
  <c r="K16" i="1"/>
  <c r="I17" i="1"/>
  <c r="J17" i="1"/>
  <c r="K17" i="1"/>
  <c r="I18" i="1"/>
  <c r="J18" i="1"/>
  <c r="K18" i="1"/>
  <c r="I19" i="1"/>
  <c r="J19" i="1"/>
  <c r="K19" i="1"/>
  <c r="I20" i="1"/>
  <c r="J20" i="1"/>
  <c r="K20" i="1"/>
  <c r="I21" i="1"/>
  <c r="J21" i="1"/>
  <c r="K21" i="1"/>
  <c r="I22" i="1"/>
  <c r="J22" i="1"/>
  <c r="K22" i="1"/>
  <c r="I23" i="1"/>
  <c r="J23" i="1"/>
  <c r="K23" i="1"/>
  <c r="I24" i="1"/>
  <c r="J24" i="1"/>
  <c r="K24" i="1"/>
  <c r="I25" i="1"/>
  <c r="J25" i="1"/>
  <c r="K25" i="1"/>
  <c r="I26" i="1"/>
  <c r="J26" i="1"/>
  <c r="K26" i="1"/>
  <c r="I27" i="1"/>
  <c r="J27" i="1"/>
  <c r="K27" i="1"/>
  <c r="I28" i="1"/>
  <c r="J28" i="1"/>
  <c r="K28" i="1"/>
  <c r="I29" i="1"/>
  <c r="J29" i="1"/>
  <c r="K29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11" i="1"/>
  <c r="C11" i="1"/>
  <c r="D11" i="1"/>
  <c r="E11" i="1"/>
  <c r="F11" i="1"/>
  <c r="C12" i="1"/>
  <c r="D12" i="1"/>
  <c r="E12" i="1"/>
  <c r="F12" i="1"/>
  <c r="C13" i="1"/>
  <c r="D13" i="1"/>
  <c r="E13" i="1"/>
  <c r="F13" i="1"/>
  <c r="C14" i="1"/>
  <c r="D14" i="1"/>
  <c r="E14" i="1"/>
  <c r="F14" i="1"/>
  <c r="C15" i="1"/>
  <c r="D15" i="1"/>
  <c r="E15" i="1"/>
  <c r="F15" i="1"/>
  <c r="C16" i="1"/>
  <c r="D16" i="1"/>
  <c r="E16" i="1"/>
  <c r="F16" i="1"/>
  <c r="C17" i="1"/>
  <c r="D17" i="1"/>
  <c r="E17" i="1"/>
  <c r="F17" i="1"/>
  <c r="C18" i="1"/>
  <c r="D18" i="1"/>
  <c r="E18" i="1"/>
  <c r="F18" i="1"/>
  <c r="C19" i="1"/>
  <c r="D19" i="1"/>
  <c r="E19" i="1"/>
  <c r="F19" i="1"/>
  <c r="C20" i="1"/>
  <c r="D20" i="1"/>
  <c r="E20" i="1"/>
  <c r="F20" i="1"/>
  <c r="C21" i="1"/>
  <c r="D21" i="1"/>
  <c r="E21" i="1"/>
  <c r="F21" i="1"/>
  <c r="C22" i="1"/>
  <c r="D22" i="1"/>
  <c r="E22" i="1"/>
  <c r="F22" i="1"/>
  <c r="C23" i="1"/>
  <c r="D23" i="1"/>
  <c r="E23" i="1"/>
  <c r="F23" i="1"/>
  <c r="C24" i="1"/>
  <c r="D24" i="1"/>
  <c r="E24" i="1"/>
  <c r="F24" i="1"/>
  <c r="C25" i="1"/>
  <c r="D25" i="1"/>
  <c r="E25" i="1"/>
  <c r="F25" i="1"/>
  <c r="C26" i="1"/>
  <c r="D26" i="1"/>
  <c r="E26" i="1"/>
  <c r="F26" i="1"/>
  <c r="C27" i="1"/>
  <c r="D27" i="1"/>
  <c r="E27" i="1"/>
  <c r="F27" i="1"/>
  <c r="C28" i="1"/>
  <c r="D28" i="1"/>
  <c r="E28" i="1"/>
  <c r="F28" i="1"/>
  <c r="C29" i="1"/>
  <c r="D29" i="1"/>
  <c r="E29" i="1"/>
  <c r="F29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11" i="1"/>
  <c r="T29" i="1" l="1"/>
  <c r="O32" i="1" l="1"/>
  <c r="T28" i="1" l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</calcChain>
</file>

<file path=xl/sharedStrings.xml><?xml version="1.0" encoding="utf-8"?>
<sst xmlns="http://schemas.openxmlformats.org/spreadsheetml/2006/main" count="43" uniqueCount="40">
  <si>
    <t>ПАТ "Укртрансгаз"</t>
  </si>
  <si>
    <t xml:space="preserve">Вимірювальна хіміко-аналітична лабораторія </t>
  </si>
  <si>
    <t>Філія "УМГ "Харківтрансгаз"</t>
  </si>
  <si>
    <t>Первомайське ЛВУМГ</t>
  </si>
  <si>
    <r>
      <t xml:space="preserve">переданого  </t>
    </r>
    <r>
      <rPr>
        <b/>
        <sz val="11"/>
        <rFont val="Times New Roman"/>
        <family val="1"/>
        <charset val="204"/>
      </rPr>
      <t>Первомайським ЛВУМГ</t>
    </r>
    <r>
      <rPr>
        <sz val="11"/>
        <rFont val="Times New Roman"/>
        <family val="1"/>
        <charset val="204"/>
      </rPr>
      <t xml:space="preserve"> </t>
    </r>
    <r>
      <rPr>
        <b/>
        <sz val="11"/>
        <rFont val="Times New Roman"/>
        <family val="1"/>
        <charset val="204"/>
      </rPr>
      <t>філії "УМГ "Харківтрансгаз"</t>
    </r>
    <r>
      <rPr>
        <sz val="11"/>
        <rFont val="Times New Roman"/>
        <family val="1"/>
        <charset val="204"/>
      </rPr>
      <t xml:space="preserve">  та прийнятого  </t>
    </r>
    <r>
      <rPr>
        <b/>
        <sz val="11"/>
        <rFont val="Times New Roman"/>
        <family val="1"/>
        <charset val="204"/>
      </rPr>
      <t xml:space="preserve">ПАТ "Харківгаз"   </t>
    </r>
  </si>
  <si>
    <t xml:space="preserve">ГРС "Олексіївка", "Руновщина", "Борова" магістрального газопроводу      "СОЮЗ" </t>
  </si>
  <si>
    <t>Числа місяця</t>
  </si>
  <si>
    <t>Компонентний склад, % об.</t>
  </si>
  <si>
    <t>При 20*С 101,325 кПа</t>
  </si>
  <si>
    <r>
      <t xml:space="preserve"> Механічні домішки, г/м</t>
    </r>
    <r>
      <rPr>
        <b/>
        <sz val="8"/>
        <rFont val="Arial Cyr"/>
        <charset val="204"/>
      </rPr>
      <t>³</t>
    </r>
  </si>
  <si>
    <r>
      <t>Масова концентр. сірководню,                         г/м</t>
    </r>
    <r>
      <rPr>
        <b/>
        <sz val="8"/>
        <rFont val="Arial Cyr"/>
        <charset val="204"/>
      </rPr>
      <t>³</t>
    </r>
  </si>
  <si>
    <r>
      <t>Масова концентр. меркапт сірки, г/м</t>
    </r>
    <r>
      <rPr>
        <b/>
        <sz val="8"/>
        <rFont val="Arial Cyr"/>
        <charset val="204"/>
      </rPr>
      <t>³</t>
    </r>
  </si>
  <si>
    <t>Сума комп.</t>
  </si>
  <si>
    <t>Метан</t>
  </si>
  <si>
    <t>Етан</t>
  </si>
  <si>
    <t xml:space="preserve">Пропан </t>
  </si>
  <si>
    <t>Ізо-бутан</t>
  </si>
  <si>
    <t>Н-бутан</t>
  </si>
  <si>
    <t>Пентан</t>
  </si>
  <si>
    <t>Гексан та вищі</t>
  </si>
  <si>
    <t>Азот</t>
  </si>
  <si>
    <t>Діоксид вуглецю</t>
  </si>
  <si>
    <t>Кисень</t>
  </si>
  <si>
    <r>
      <t xml:space="preserve">Точка роси вологи       (Р=4 МПа), </t>
    </r>
    <r>
      <rPr>
        <b/>
        <sz val="8"/>
        <rFont val="Arial Cyr"/>
        <charset val="204"/>
      </rPr>
      <t>º</t>
    </r>
    <r>
      <rPr>
        <b/>
        <sz val="8"/>
        <rFont val="Times New Roman"/>
        <family val="1"/>
        <charset val="204"/>
      </rPr>
      <t>С</t>
    </r>
  </si>
  <si>
    <r>
      <t>Густина , кг/м</t>
    </r>
    <r>
      <rPr>
        <b/>
        <sz val="8"/>
        <rFont val="Arial Cyr"/>
        <charset val="204"/>
      </rPr>
      <t>³</t>
    </r>
  </si>
  <si>
    <t>Відносна густина</t>
  </si>
  <si>
    <r>
      <t>Теплота згорання, нижча,ккал/м</t>
    </r>
    <r>
      <rPr>
        <b/>
        <sz val="8"/>
        <rFont val="Arial Cyr"/>
        <charset val="204"/>
      </rPr>
      <t>³</t>
    </r>
  </si>
  <si>
    <t>Число Воббе вище, ккал/м3</t>
  </si>
  <si>
    <r>
      <t xml:space="preserve">   Головний інженер Первомайського ЛВУМГ                                                                           </t>
    </r>
    <r>
      <rPr>
        <b/>
        <u/>
        <sz val="10"/>
        <rFont val="Times New Roman"/>
        <family val="1"/>
        <charset val="204"/>
      </rPr>
      <t xml:space="preserve">Журавель І.В.  </t>
    </r>
    <r>
      <rPr>
        <u/>
        <sz val="10"/>
        <rFont val="Times New Roman"/>
        <family val="1"/>
        <charset val="204"/>
      </rPr>
      <t xml:space="preserve">                                                                            </t>
    </r>
  </si>
  <si>
    <t>Керівник підрозділу, якому підпорядкована лабораторія</t>
  </si>
  <si>
    <t>прізвище</t>
  </si>
  <si>
    <t>підпис</t>
  </si>
  <si>
    <t>дата</t>
  </si>
  <si>
    <t xml:space="preserve">Керівник лабораторії,де здійснювались аналізи газу </t>
  </si>
  <si>
    <r>
      <t xml:space="preserve">  Начальник хіміко-аналітичної лабораторії Первомайського ЛВУМГ                                       </t>
    </r>
    <r>
      <rPr>
        <b/>
        <u/>
        <sz val="10"/>
        <rFont val="Times New Roman"/>
        <family val="1"/>
        <charset val="204"/>
      </rPr>
      <t>Сипко Е.П.</t>
    </r>
    <r>
      <rPr>
        <u/>
        <sz val="10"/>
        <rFont val="Times New Roman"/>
        <family val="1"/>
        <charset val="204"/>
      </rPr>
      <t xml:space="preserve">                                                                                   </t>
    </r>
  </si>
  <si>
    <t>Свідоцтво про атестацію № 100-356/2015 від 21.12.2015 р.</t>
  </si>
  <si>
    <t>Чинно до 20.12.2018 року</t>
  </si>
  <si>
    <t>ПАСПОРТ ФІЗИКО-ХІМІЧНИХ ПОКАЗНИКІВ ПРИРОДНОГО ГАЗУ № 19-15 січень</t>
  </si>
  <si>
    <r>
      <t xml:space="preserve">за період з  </t>
    </r>
    <r>
      <rPr>
        <b/>
        <sz val="11"/>
        <rFont val="Times New Roman"/>
        <family val="1"/>
        <charset val="204"/>
      </rPr>
      <t xml:space="preserve">01.01.2016  </t>
    </r>
    <r>
      <rPr>
        <sz val="11"/>
        <rFont val="Times New Roman"/>
        <family val="1"/>
        <charset val="204"/>
      </rPr>
      <t xml:space="preserve">р.  по  </t>
    </r>
    <r>
      <rPr>
        <b/>
        <sz val="11"/>
        <rFont val="Times New Roman"/>
        <family val="1"/>
        <charset val="204"/>
      </rPr>
      <t>31.01.2016</t>
    </r>
    <r>
      <rPr>
        <sz val="11"/>
        <rFont val="Times New Roman"/>
        <family val="1"/>
        <charset val="204"/>
      </rPr>
      <t xml:space="preserve"> р.</t>
    </r>
  </si>
  <si>
    <t xml:space="preserve"> "  29 " січня      2016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</si>
</sst>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indexed="8"/>
      <name val="Arial"/>
      <family val="2"/>
      <charset val="204"/>
    </font>
    <font>
      <b/>
      <sz val="9"/>
      <name val="Times New Roman"/>
      <family val="1"/>
      <charset val="204"/>
    </font>
    <font>
      <b/>
      <sz val="9"/>
      <name val="Times New Roman CYR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Arial Cyr"/>
      <charset val="204"/>
    </font>
    <font>
      <i/>
      <sz val="8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u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/>
    <xf numFmtId="0" fontId="3" fillId="0" borderId="0" xfId="0" applyFont="1" applyBorder="1" applyAlignment="1" applyProtection="1"/>
    <xf numFmtId="164" fontId="2" fillId="0" borderId="0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/>
    <xf numFmtId="0" fontId="6" fillId="0" borderId="0" xfId="0" applyFont="1" applyBorder="1" applyAlignment="1" applyProtection="1"/>
    <xf numFmtId="0" fontId="7" fillId="0" borderId="0" xfId="0" applyFont="1"/>
    <xf numFmtId="0" fontId="9" fillId="0" borderId="0" xfId="0" applyFont="1" applyFill="1" applyBorder="1" applyAlignment="1"/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1" fillId="0" borderId="3" xfId="0" applyFont="1" applyFill="1" applyBorder="1" applyAlignment="1">
      <alignment horizontal="center" vertical="center" textRotation="90" wrapText="1"/>
    </xf>
    <xf numFmtId="0" fontId="11" fillId="0" borderId="3" xfId="0" applyFont="1" applyFill="1" applyBorder="1" applyAlignment="1">
      <alignment horizontal="distributed" vertical="center" textRotation="90" wrapText="1"/>
    </xf>
    <xf numFmtId="164" fontId="0" fillId="0" borderId="3" xfId="0" applyNumberForma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0" fontId="0" fillId="0" borderId="6" xfId="0" applyFill="1" applyBorder="1"/>
    <xf numFmtId="0" fontId="0" fillId="0" borderId="3" xfId="0" applyFill="1" applyBorder="1"/>
    <xf numFmtId="164" fontId="0" fillId="0" borderId="8" xfId="0" applyNumberFormat="1" applyFill="1" applyBorder="1"/>
    <xf numFmtId="0" fontId="0" fillId="0" borderId="3" xfId="0" applyBorder="1"/>
    <xf numFmtId="166" fontId="0" fillId="0" borderId="3" xfId="0" applyNumberForma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4" fillId="0" borderId="3" xfId="0" applyFont="1" applyFill="1" applyBorder="1"/>
    <xf numFmtId="0" fontId="7" fillId="0" borderId="3" xfId="0" applyFont="1" applyBorder="1"/>
    <xf numFmtId="0" fontId="15" fillId="0" borderId="3" xfId="0" applyFont="1" applyFill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166" fontId="0" fillId="0" borderId="3" xfId="0" applyNumberFormat="1" applyFill="1" applyBorder="1"/>
    <xf numFmtId="0" fontId="17" fillId="0" borderId="9" xfId="0" applyFont="1" applyBorder="1" applyAlignment="1"/>
    <xf numFmtId="0" fontId="0" fillId="0" borderId="0" xfId="0" applyAlignment="1"/>
    <xf numFmtId="0" fontId="17" fillId="0" borderId="0" xfId="0" applyFont="1" applyAlignment="1">
      <alignment horizontal="left"/>
    </xf>
    <xf numFmtId="0" fontId="19" fillId="0" borderId="0" xfId="0" applyFont="1" applyAlignment="1">
      <alignment horizontal="left" vertical="top"/>
    </xf>
    <xf numFmtId="0" fontId="20" fillId="0" borderId="0" xfId="0" applyFont="1" applyAlignment="1">
      <alignment horizontal="left" vertical="top"/>
    </xf>
    <xf numFmtId="0" fontId="19" fillId="0" borderId="0" xfId="0" applyFont="1" applyAlignment="1">
      <alignment vertical="top"/>
    </xf>
    <xf numFmtId="0" fontId="17" fillId="0" borderId="0" xfId="0" applyFont="1" applyAlignment="1"/>
    <xf numFmtId="0" fontId="0" fillId="0" borderId="0" xfId="0" applyBorder="1"/>
    <xf numFmtId="164" fontId="2" fillId="0" borderId="0" xfId="0" applyNumberFormat="1" applyFont="1" applyBorder="1" applyAlignment="1" applyProtection="1">
      <alignment horizontal="right"/>
    </xf>
    <xf numFmtId="0" fontId="21" fillId="0" borderId="3" xfId="0" applyFont="1" applyFill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164" fontId="2" fillId="0" borderId="0" xfId="0" applyNumberFormat="1" applyFont="1" applyBorder="1" applyAlignment="1" applyProtection="1">
      <alignment horizontal="right"/>
    </xf>
    <xf numFmtId="0" fontId="4" fillId="0" borderId="0" xfId="0" applyFont="1" applyAlignment="1">
      <alignment horizontal="right" wrapText="1"/>
    </xf>
    <xf numFmtId="0" fontId="8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2" fillId="0" borderId="5" xfId="0" applyFont="1" applyFill="1" applyBorder="1" applyAlignment="1">
      <alignment horizontal="left" textRotation="90" wrapText="1"/>
    </xf>
    <xf numFmtId="0" fontId="12" fillId="0" borderId="7" xfId="0" applyFont="1" applyFill="1" applyBorder="1" applyAlignment="1">
      <alignment horizontal="left" textRotation="90" wrapText="1"/>
    </xf>
    <xf numFmtId="0" fontId="9" fillId="0" borderId="3" xfId="0" applyFont="1" applyFill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left" textRotation="90" wrapText="1"/>
    </xf>
    <xf numFmtId="0" fontId="11" fillId="0" borderId="6" xfId="0" applyFont="1" applyFill="1" applyBorder="1" applyAlignment="1">
      <alignment horizontal="left" textRotation="90" wrapText="1"/>
    </xf>
    <xf numFmtId="0" fontId="11" fillId="0" borderId="3" xfId="0" applyFont="1" applyFill="1" applyBorder="1" applyAlignment="1">
      <alignment horizont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YPKO/_&#1061;&#1040;&#1051;_2016/&#1055;&#1088;&#1086;&#1090;&#1086;&#1082;&#1086;&#1083;&#1080;%20&#1103;&#1082;&#1086;&#1089;&#1090;&#1110;%20&#1075;&#1072;&#1079;&#1091;/&#1055;&#1088;&#1086;&#1090;&#1086;&#1082;&#1086;&#1083;&#1080;%20&#1060;&#1061;&#1055;%20&#1103;&#1082;&#1086;&#1089;&#1090;&#1110;%202016%20&#1063;&#1058;&#104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-2016"/>
    </sheetNames>
    <sheetDataSet>
      <sheetData sheetId="0">
        <row r="47">
          <cell r="B47">
            <v>96.671999999999997</v>
          </cell>
          <cell r="C47">
            <v>1.7769999999999999</v>
          </cell>
          <cell r="D47">
            <v>0.52900000000000003</v>
          </cell>
          <cell r="E47">
            <v>8.5000000000000006E-2</v>
          </cell>
          <cell r="F47">
            <v>0.08</v>
          </cell>
          <cell r="G47">
            <v>2.5000000000000001E-2</v>
          </cell>
          <cell r="H47">
            <v>5.0000000000000001E-3</v>
          </cell>
          <cell r="I47">
            <v>0.70399999999999996</v>
          </cell>
          <cell r="J47">
            <v>0.112</v>
          </cell>
          <cell r="K47">
            <v>1.0999999999999999E-2</v>
          </cell>
          <cell r="L47" t="str">
            <v>нижче -25</v>
          </cell>
          <cell r="M47">
            <v>0.69379999999999997</v>
          </cell>
          <cell r="N47">
            <v>0.57599999999999996</v>
          </cell>
          <cell r="O47">
            <v>8133</v>
          </cell>
          <cell r="P47">
            <v>11889</v>
          </cell>
        </row>
        <row r="48">
          <cell r="B48">
            <v>96.704999999999998</v>
          </cell>
          <cell r="C48">
            <v>1.7609999999999999</v>
          </cell>
          <cell r="D48">
            <v>0.52600000000000002</v>
          </cell>
          <cell r="E48">
            <v>8.5000000000000006E-2</v>
          </cell>
          <cell r="F48">
            <v>0.08</v>
          </cell>
          <cell r="G48">
            <v>2.1000000000000001E-2</v>
          </cell>
          <cell r="H48">
            <v>6.0000000000000001E-3</v>
          </cell>
          <cell r="I48">
            <v>0.69499999999999995</v>
          </cell>
          <cell r="J48">
            <v>0.111</v>
          </cell>
          <cell r="K48">
            <v>0.01</v>
          </cell>
          <cell r="L48" t="str">
            <v>нижче -25</v>
          </cell>
          <cell r="M48">
            <v>0.69359999999999999</v>
          </cell>
          <cell r="N48">
            <v>0.57599999999999996</v>
          </cell>
          <cell r="O48">
            <v>8132</v>
          </cell>
          <cell r="P48">
            <v>11889</v>
          </cell>
        </row>
        <row r="49">
          <cell r="B49">
            <v>96.734999999999999</v>
          </cell>
          <cell r="C49">
            <v>1.7430000000000001</v>
          </cell>
          <cell r="D49">
            <v>0.52</v>
          </cell>
          <cell r="E49">
            <v>8.5000000000000006E-2</v>
          </cell>
          <cell r="F49">
            <v>0.08</v>
          </cell>
          <cell r="G49">
            <v>2.1999999999999999E-2</v>
          </cell>
          <cell r="H49">
            <v>5.0000000000000001E-3</v>
          </cell>
          <cell r="I49">
            <v>0.68799999999999994</v>
          </cell>
          <cell r="J49">
            <v>0.111</v>
          </cell>
          <cell r="K49">
            <v>1.0999999999999999E-2</v>
          </cell>
          <cell r="L49" t="str">
            <v>-24,9</v>
          </cell>
          <cell r="M49">
            <v>0.69330000000000003</v>
          </cell>
          <cell r="N49">
            <v>0.57499999999999996</v>
          </cell>
          <cell r="O49">
            <v>8130</v>
          </cell>
          <cell r="P49">
            <v>11889</v>
          </cell>
        </row>
        <row r="50">
          <cell r="B50">
            <v>96.783000000000001</v>
          </cell>
          <cell r="C50">
            <v>1.7090000000000001</v>
          </cell>
          <cell r="D50">
            <v>0.51200000000000001</v>
          </cell>
          <cell r="E50">
            <v>8.2000000000000003E-2</v>
          </cell>
          <cell r="F50">
            <v>7.6999999999999999E-2</v>
          </cell>
          <cell r="G50">
            <v>0.02</v>
          </cell>
          <cell r="H50">
            <v>4.0000000000000001E-3</v>
          </cell>
          <cell r="I50">
            <v>0.69199999999999995</v>
          </cell>
          <cell r="J50">
            <v>0.109</v>
          </cell>
          <cell r="K50">
            <v>1.2E-2</v>
          </cell>
          <cell r="L50" t="str">
            <v>нижче -25</v>
          </cell>
          <cell r="M50">
            <v>0.69289999999999996</v>
          </cell>
          <cell r="N50">
            <v>0.57499999999999996</v>
          </cell>
          <cell r="O50">
            <v>8125</v>
          </cell>
          <cell r="P50">
            <v>11885</v>
          </cell>
        </row>
        <row r="51">
          <cell r="B51">
            <v>96.786000000000001</v>
          </cell>
          <cell r="C51">
            <v>1.7110000000000001</v>
          </cell>
          <cell r="D51">
            <v>0.51400000000000001</v>
          </cell>
          <cell r="E51">
            <v>8.2000000000000003E-2</v>
          </cell>
          <cell r="F51">
            <v>7.6999999999999999E-2</v>
          </cell>
          <cell r="G51">
            <v>2.4E-2</v>
          </cell>
          <cell r="H51">
            <v>3.0000000000000001E-3</v>
          </cell>
          <cell r="I51">
            <v>0.68400000000000005</v>
          </cell>
          <cell r="J51">
            <v>0.109</v>
          </cell>
          <cell r="K51">
            <v>0.01</v>
          </cell>
          <cell r="L51" t="str">
            <v>нижче -25</v>
          </cell>
          <cell r="M51">
            <v>0.69299999999999995</v>
          </cell>
          <cell r="N51">
            <v>0.57499999999999996</v>
          </cell>
          <cell r="O51">
            <v>8127</v>
          </cell>
          <cell r="P51">
            <v>11888</v>
          </cell>
        </row>
        <row r="52">
          <cell r="B52">
            <v>96.811999999999998</v>
          </cell>
          <cell r="C52">
            <v>1.698</v>
          </cell>
          <cell r="D52">
            <v>0.50800000000000001</v>
          </cell>
          <cell r="E52">
            <v>8.2000000000000003E-2</v>
          </cell>
          <cell r="F52">
            <v>7.5999999999999998E-2</v>
          </cell>
          <cell r="G52">
            <v>2.1000000000000001E-2</v>
          </cell>
          <cell r="H52">
            <v>4.0000000000000001E-3</v>
          </cell>
          <cell r="I52">
            <v>0.68200000000000005</v>
          </cell>
          <cell r="J52">
            <v>0.106</v>
          </cell>
          <cell r="K52">
            <v>1.0999999999999999E-2</v>
          </cell>
          <cell r="L52" t="str">
            <v>-23,0</v>
          </cell>
          <cell r="M52">
            <v>0.69299999999999995</v>
          </cell>
          <cell r="N52">
            <v>0.57499999999999996</v>
          </cell>
          <cell r="O52">
            <v>8125</v>
          </cell>
          <cell r="P52">
            <v>11887</v>
          </cell>
        </row>
        <row r="53">
          <cell r="B53">
            <v>96.844999999999999</v>
          </cell>
          <cell r="C53">
            <v>1.68</v>
          </cell>
          <cell r="D53">
            <v>0.5</v>
          </cell>
          <cell r="E53">
            <v>0.08</v>
          </cell>
          <cell r="F53">
            <v>7.3999999999999996E-2</v>
          </cell>
          <cell r="G53">
            <v>0.02</v>
          </cell>
          <cell r="H53">
            <v>3.0000000000000001E-3</v>
          </cell>
          <cell r="I53">
            <v>0.67900000000000005</v>
          </cell>
          <cell r="J53">
            <v>0.108</v>
          </cell>
          <cell r="K53">
            <v>1.0999999999999999E-2</v>
          </cell>
          <cell r="L53" t="str">
            <v>нижче -25</v>
          </cell>
          <cell r="M53">
            <v>0.69199999999999995</v>
          </cell>
          <cell r="N53">
            <v>0.57499999999999996</v>
          </cell>
          <cell r="O53">
            <v>8121</v>
          </cell>
          <cell r="P53">
            <v>11885</v>
          </cell>
        </row>
        <row r="54">
          <cell r="B54">
            <v>96.808999999999997</v>
          </cell>
          <cell r="C54">
            <v>1.69</v>
          </cell>
          <cell r="D54">
            <v>0.50600000000000001</v>
          </cell>
          <cell r="E54">
            <v>8.1000000000000003E-2</v>
          </cell>
          <cell r="F54">
            <v>7.5999999999999998E-2</v>
          </cell>
          <cell r="G54">
            <v>0.02</v>
          </cell>
          <cell r="H54">
            <v>3.0000000000000001E-3</v>
          </cell>
          <cell r="I54">
            <v>0.69499999999999995</v>
          </cell>
          <cell r="J54">
            <v>0.109</v>
          </cell>
          <cell r="K54">
            <v>1.0999999999999999E-2</v>
          </cell>
          <cell r="L54" t="str">
            <v>нижче -25</v>
          </cell>
          <cell r="M54">
            <v>0.69299999999999995</v>
          </cell>
          <cell r="N54">
            <v>0.57499999999999996</v>
          </cell>
          <cell r="O54">
            <v>8122</v>
          </cell>
          <cell r="P54">
            <v>11883</v>
          </cell>
        </row>
        <row r="55">
          <cell r="B55">
            <v>96.733999999999995</v>
          </cell>
          <cell r="C55">
            <v>1.728</v>
          </cell>
          <cell r="D55">
            <v>0.52200000000000002</v>
          </cell>
          <cell r="E55">
            <v>8.5000000000000006E-2</v>
          </cell>
          <cell r="F55">
            <v>7.8E-2</v>
          </cell>
          <cell r="G55">
            <v>2.1999999999999999E-2</v>
          </cell>
          <cell r="H55">
            <v>4.0000000000000001E-3</v>
          </cell>
          <cell r="I55">
            <v>0.70199999999999996</v>
          </cell>
          <cell r="J55">
            <v>0.114</v>
          </cell>
          <cell r="K55">
            <v>1.0999999999999999E-2</v>
          </cell>
          <cell r="L55" t="str">
            <v>нижче -25</v>
          </cell>
          <cell r="M55">
            <v>0.69299999999999995</v>
          </cell>
          <cell r="N55">
            <v>0.57499999999999996</v>
          </cell>
          <cell r="O55">
            <v>8127</v>
          </cell>
          <cell r="P55">
            <v>11885</v>
          </cell>
        </row>
        <row r="56">
          <cell r="B56">
            <v>96.638000000000005</v>
          </cell>
          <cell r="C56">
            <v>1.804</v>
          </cell>
          <cell r="D56">
            <v>0.54300000000000004</v>
          </cell>
          <cell r="E56">
            <v>8.5000000000000006E-2</v>
          </cell>
          <cell r="F56">
            <v>8.1000000000000003E-2</v>
          </cell>
          <cell r="G56">
            <v>2.1999999999999999E-2</v>
          </cell>
          <cell r="H56">
            <v>3.0000000000000001E-3</v>
          </cell>
          <cell r="I56">
            <v>0.69</v>
          </cell>
          <cell r="J56">
            <v>0.124</v>
          </cell>
          <cell r="K56">
            <v>0.01</v>
          </cell>
          <cell r="L56" t="str">
            <v>нижче -25</v>
          </cell>
          <cell r="M56">
            <v>0.69399999999999995</v>
          </cell>
          <cell r="N56">
            <v>0.57599999999999996</v>
          </cell>
          <cell r="O56">
            <v>8135</v>
          </cell>
          <cell r="P56">
            <v>11890</v>
          </cell>
        </row>
        <row r="57">
          <cell r="B57">
            <v>96.671000000000006</v>
          </cell>
          <cell r="C57">
            <v>1.7709999999999999</v>
          </cell>
          <cell r="D57">
            <v>0.53400000000000003</v>
          </cell>
          <cell r="E57">
            <v>8.5000000000000006E-2</v>
          </cell>
          <cell r="F57">
            <v>0.08</v>
          </cell>
          <cell r="G57">
            <v>2.3E-2</v>
          </cell>
          <cell r="H57">
            <v>5.0000000000000001E-3</v>
          </cell>
          <cell r="I57">
            <v>0.69799999999999995</v>
          </cell>
          <cell r="J57">
            <v>0.123</v>
          </cell>
          <cell r="K57">
            <v>0.01</v>
          </cell>
          <cell r="L57" t="str">
            <v>нижче -25</v>
          </cell>
          <cell r="M57">
            <v>0.69399999999999995</v>
          </cell>
          <cell r="N57">
            <v>0.57599999999999996</v>
          </cell>
          <cell r="O57">
            <v>8132</v>
          </cell>
          <cell r="P57">
            <v>11887</v>
          </cell>
        </row>
        <row r="58">
          <cell r="B58">
            <v>96.667000000000002</v>
          </cell>
          <cell r="C58">
            <v>1.7769999999999999</v>
          </cell>
          <cell r="D58">
            <v>0.53400000000000003</v>
          </cell>
          <cell r="E58">
            <v>8.5000000000000006E-2</v>
          </cell>
          <cell r="F58">
            <v>8.1000000000000003E-2</v>
          </cell>
          <cell r="G58">
            <v>2.3E-2</v>
          </cell>
          <cell r="H58">
            <v>5.0000000000000001E-3</v>
          </cell>
          <cell r="I58">
            <v>0.7</v>
          </cell>
          <cell r="J58">
            <v>0.11799999999999999</v>
          </cell>
          <cell r="K58">
            <v>0.01</v>
          </cell>
          <cell r="L58" t="str">
            <v>-22,1</v>
          </cell>
          <cell r="M58">
            <v>0.69399999999999995</v>
          </cell>
          <cell r="N58">
            <v>0.57599999999999996</v>
          </cell>
          <cell r="O58">
            <v>8133</v>
          </cell>
          <cell r="P58">
            <v>11888</v>
          </cell>
        </row>
        <row r="59">
          <cell r="B59">
            <v>96.570999999999998</v>
          </cell>
          <cell r="C59">
            <v>1.841</v>
          </cell>
          <cell r="D59">
            <v>0.55000000000000004</v>
          </cell>
          <cell r="E59">
            <v>8.8999999999999996E-2</v>
          </cell>
          <cell r="F59">
            <v>8.4000000000000005E-2</v>
          </cell>
          <cell r="G59">
            <v>2.3E-2</v>
          </cell>
          <cell r="H59">
            <v>6.0000000000000001E-3</v>
          </cell>
          <cell r="I59">
            <v>0.70399999999999996</v>
          </cell>
          <cell r="J59">
            <v>0.121</v>
          </cell>
          <cell r="K59">
            <v>1.0999999999999999E-2</v>
          </cell>
          <cell r="L59" t="str">
            <v>нижче -25</v>
          </cell>
          <cell r="M59">
            <v>0.69499999999999995</v>
          </cell>
          <cell r="N59">
            <v>0.57699999999999996</v>
          </cell>
          <cell r="O59">
            <v>8140</v>
          </cell>
          <cell r="P59">
            <v>11891</v>
          </cell>
        </row>
        <row r="60">
          <cell r="B60">
            <v>96.512</v>
          </cell>
          <cell r="C60">
            <v>1.885</v>
          </cell>
          <cell r="D60">
            <v>0.56499999999999995</v>
          </cell>
          <cell r="E60">
            <v>8.8999999999999996E-2</v>
          </cell>
          <cell r="F60">
            <v>8.5000000000000006E-2</v>
          </cell>
          <cell r="G60">
            <v>2.4E-2</v>
          </cell>
          <cell r="H60">
            <v>6.0000000000000001E-3</v>
          </cell>
          <cell r="I60">
            <v>0.70099999999999996</v>
          </cell>
          <cell r="J60">
            <v>0.122</v>
          </cell>
          <cell r="K60">
            <v>1.0999999999999999E-2</v>
          </cell>
          <cell r="L60" t="str">
            <v>нижче -25</v>
          </cell>
          <cell r="M60">
            <v>0.69499999999999995</v>
          </cell>
          <cell r="N60">
            <v>0.57699999999999996</v>
          </cell>
          <cell r="O60">
            <v>8145</v>
          </cell>
          <cell r="P60">
            <v>11895</v>
          </cell>
        </row>
        <row r="61">
          <cell r="B61">
            <v>96.492000000000004</v>
          </cell>
          <cell r="C61">
            <v>1.8879999999999999</v>
          </cell>
          <cell r="D61">
            <v>0.56699999999999995</v>
          </cell>
          <cell r="E61">
            <v>8.8999999999999996E-2</v>
          </cell>
          <cell r="F61">
            <v>8.5000000000000006E-2</v>
          </cell>
          <cell r="G61">
            <v>2.5000000000000001E-2</v>
          </cell>
          <cell r="H61">
            <v>5.0000000000000001E-3</v>
          </cell>
          <cell r="I61">
            <v>0.71399999999999997</v>
          </cell>
          <cell r="J61">
            <v>0.125</v>
          </cell>
          <cell r="K61">
            <v>0.01</v>
          </cell>
          <cell r="L61" t="str">
            <v>нижче -25</v>
          </cell>
          <cell r="M61">
            <v>0.69499999999999995</v>
          </cell>
          <cell r="N61">
            <v>0.57699999999999996</v>
          </cell>
          <cell r="O61">
            <v>8145</v>
          </cell>
          <cell r="P61">
            <v>11893</v>
          </cell>
        </row>
        <row r="62">
          <cell r="B62">
            <v>96.484999999999999</v>
          </cell>
          <cell r="C62">
            <v>1.8879999999999999</v>
          </cell>
          <cell r="D62">
            <v>0.56799999999999995</v>
          </cell>
          <cell r="E62">
            <v>8.8999999999999996E-2</v>
          </cell>
          <cell r="F62">
            <v>8.4000000000000005E-2</v>
          </cell>
          <cell r="G62">
            <v>2.3E-2</v>
          </cell>
          <cell r="H62">
            <v>6.0000000000000001E-3</v>
          </cell>
          <cell r="I62">
            <v>0.71699999999999997</v>
          </cell>
          <cell r="J62">
            <v>0.13</v>
          </cell>
          <cell r="K62">
            <v>0.01</v>
          </cell>
          <cell r="L62" t="str">
            <v>нижче -25</v>
          </cell>
          <cell r="M62">
            <v>0.69499999999999995</v>
          </cell>
          <cell r="N62">
            <v>0.57699999999999996</v>
          </cell>
          <cell r="O62">
            <v>8144</v>
          </cell>
          <cell r="P62">
            <v>11891</v>
          </cell>
        </row>
        <row r="63">
          <cell r="B63">
            <v>96.587000000000003</v>
          </cell>
          <cell r="C63">
            <v>1.825</v>
          </cell>
          <cell r="D63">
            <v>0.54200000000000004</v>
          </cell>
          <cell r="E63">
            <v>8.5000000000000006E-2</v>
          </cell>
          <cell r="F63">
            <v>0.08</v>
          </cell>
          <cell r="G63">
            <v>2.4E-2</v>
          </cell>
          <cell r="H63">
            <v>5.0000000000000001E-3</v>
          </cell>
          <cell r="I63">
            <v>0.71599999999999997</v>
          </cell>
          <cell r="J63">
            <v>0.125</v>
          </cell>
          <cell r="K63">
            <v>1.0999999999999999E-2</v>
          </cell>
          <cell r="L63" t="str">
            <v>нижче -25</v>
          </cell>
          <cell r="M63">
            <v>0.69450000000000001</v>
          </cell>
          <cell r="N63">
            <v>0.57599999999999996</v>
          </cell>
          <cell r="O63">
            <v>8135</v>
          </cell>
          <cell r="P63">
            <v>11887</v>
          </cell>
        </row>
        <row r="64">
          <cell r="B64">
            <v>96.69</v>
          </cell>
          <cell r="C64">
            <v>1.732</v>
          </cell>
          <cell r="D64">
            <v>0.52900000000000003</v>
          </cell>
          <cell r="E64">
            <v>8.5000000000000006E-2</v>
          </cell>
          <cell r="F64">
            <v>8.1000000000000003E-2</v>
          </cell>
          <cell r="G64">
            <v>2.1999999999999999E-2</v>
          </cell>
          <cell r="H64">
            <v>5.0000000000000001E-3</v>
          </cell>
          <cell r="I64">
            <v>0.71399999999999997</v>
          </cell>
          <cell r="J64">
            <v>0.13200000000000001</v>
          </cell>
          <cell r="K64">
            <v>0.01</v>
          </cell>
          <cell r="L64" t="str">
            <v>нижче -25</v>
          </cell>
          <cell r="M64">
            <v>0.69399999999999995</v>
          </cell>
          <cell r="N64">
            <v>0.57599999999999996</v>
          </cell>
          <cell r="O64">
            <v>8127</v>
          </cell>
          <cell r="P64">
            <v>11887</v>
          </cell>
        </row>
        <row r="65">
          <cell r="B65">
            <v>96.691000000000003</v>
          </cell>
          <cell r="C65">
            <v>1.746</v>
          </cell>
          <cell r="D65">
            <v>0.53</v>
          </cell>
          <cell r="E65">
            <v>8.5000000000000006E-2</v>
          </cell>
          <cell r="F65">
            <v>8.1000000000000003E-2</v>
          </cell>
          <cell r="G65">
            <v>2.4E-2</v>
          </cell>
          <cell r="H65">
            <v>4.0000000000000001E-3</v>
          </cell>
          <cell r="I65">
            <v>0.69799999999999995</v>
          </cell>
          <cell r="J65">
            <v>0.13</v>
          </cell>
          <cell r="K65">
            <v>1.0999999999999999E-2</v>
          </cell>
          <cell r="L65" t="str">
            <v>-25,0</v>
          </cell>
          <cell r="M65">
            <v>0.69399999999999995</v>
          </cell>
          <cell r="N65">
            <v>0.57599999999999996</v>
          </cell>
          <cell r="O65">
            <v>8130</v>
          </cell>
          <cell r="P65">
            <v>11884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tabColor indexed="13"/>
  </sheetPr>
  <dimension ref="A1:U80"/>
  <sheetViews>
    <sheetView tabSelected="1" view="pageBreakPreview" zoomScaleNormal="85" workbookViewId="0">
      <selection activeCell="D14" sqref="D14"/>
    </sheetView>
  </sheetViews>
  <sheetFormatPr defaultRowHeight="12.75" x14ac:dyDescent="0.2"/>
  <cols>
    <col min="1" max="1" width="4.5703125" customWidth="1"/>
    <col min="2" max="11" width="8.140625" customWidth="1"/>
    <col min="12" max="12" width="11" customWidth="1"/>
    <col min="13" max="13" width="7.42578125" customWidth="1"/>
    <col min="14" max="14" width="7.7109375" customWidth="1"/>
    <col min="15" max="16" width="8.140625" customWidth="1"/>
    <col min="17" max="17" width="6.85546875" customWidth="1"/>
    <col min="18" max="18" width="7.28515625" customWidth="1"/>
    <col min="19" max="19" width="7.5703125" customWidth="1"/>
    <col min="20" max="20" width="9.85546875" bestFit="1" customWidth="1"/>
  </cols>
  <sheetData>
    <row r="1" spans="1:20" ht="15.95" customHeight="1" x14ac:dyDescent="0.2">
      <c r="A1" s="1" t="s">
        <v>0</v>
      </c>
      <c r="B1" s="1"/>
      <c r="C1" s="1"/>
      <c r="E1" s="1"/>
      <c r="F1" s="1"/>
      <c r="G1" s="2"/>
      <c r="H1" s="2"/>
      <c r="I1" s="2"/>
      <c r="J1" s="2"/>
      <c r="K1" s="2"/>
      <c r="L1" s="2"/>
      <c r="M1" s="39" t="s">
        <v>1</v>
      </c>
      <c r="N1" s="39"/>
      <c r="O1" s="39"/>
      <c r="P1" s="39"/>
      <c r="Q1" s="39"/>
      <c r="R1" s="39"/>
      <c r="S1" s="39"/>
    </row>
    <row r="2" spans="1:20" ht="15.95" customHeight="1" x14ac:dyDescent="0.2">
      <c r="A2" s="1" t="s">
        <v>2</v>
      </c>
      <c r="B2" s="1"/>
      <c r="C2" s="1"/>
      <c r="E2" s="3"/>
      <c r="F2" s="3"/>
      <c r="G2" s="2"/>
      <c r="H2" s="2"/>
      <c r="I2" s="2"/>
      <c r="J2" s="2"/>
      <c r="K2" s="2"/>
      <c r="L2" s="2"/>
      <c r="M2" s="40" t="s">
        <v>35</v>
      </c>
      <c r="N2" s="40"/>
      <c r="O2" s="40"/>
      <c r="P2" s="40"/>
      <c r="Q2" s="40"/>
      <c r="R2" s="40"/>
      <c r="S2" s="40"/>
    </row>
    <row r="3" spans="1:20" ht="15.95" customHeight="1" x14ac:dyDescent="0.2">
      <c r="A3" s="1" t="s">
        <v>3</v>
      </c>
      <c r="B3" s="1"/>
      <c r="C3" s="1"/>
      <c r="E3" s="3"/>
      <c r="F3" s="1"/>
      <c r="G3" s="2"/>
      <c r="H3" s="2"/>
      <c r="I3" s="2"/>
      <c r="J3" s="2"/>
      <c r="K3" s="2"/>
      <c r="L3" s="2"/>
      <c r="N3" s="4"/>
      <c r="O3" s="4"/>
      <c r="P3" s="4"/>
      <c r="Q3" s="4"/>
      <c r="S3" s="36" t="s">
        <v>36</v>
      </c>
    </row>
    <row r="4" spans="1:20" ht="15.95" customHeight="1" x14ac:dyDescent="0.2">
      <c r="B4" s="5"/>
      <c r="C4" s="5"/>
      <c r="D4" s="5"/>
      <c r="E4" s="5"/>
      <c r="F4" s="6"/>
      <c r="M4" s="7"/>
    </row>
    <row r="5" spans="1:20" ht="15.95" customHeight="1" x14ac:dyDescent="0.2">
      <c r="A5" s="41" t="s">
        <v>37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8"/>
    </row>
    <row r="6" spans="1:20" ht="15.75" customHeight="1" x14ac:dyDescent="0.25">
      <c r="A6" s="42" t="s">
        <v>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9"/>
    </row>
    <row r="7" spans="1:20" ht="15.75" customHeight="1" thickBot="1" x14ac:dyDescent="0.3">
      <c r="A7" s="42" t="s">
        <v>5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10"/>
    </row>
    <row r="8" spans="1:20" ht="15.75" customHeight="1" thickBot="1" x14ac:dyDescent="0.3">
      <c r="A8" s="38" t="s">
        <v>38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9"/>
    </row>
    <row r="9" spans="1:20" ht="13.5" customHeight="1" x14ac:dyDescent="0.2">
      <c r="A9" s="45" t="s">
        <v>6</v>
      </c>
      <c r="B9" s="46" t="s">
        <v>7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 t="s">
        <v>8</v>
      </c>
      <c r="N9" s="46"/>
      <c r="O9" s="46"/>
      <c r="P9" s="46"/>
      <c r="Q9" s="47" t="s">
        <v>9</v>
      </c>
      <c r="R9" s="49" t="s">
        <v>10</v>
      </c>
      <c r="S9" s="49" t="s">
        <v>11</v>
      </c>
      <c r="T9" s="43" t="s">
        <v>12</v>
      </c>
    </row>
    <row r="10" spans="1:20" ht="94.5" customHeight="1" thickBot="1" x14ac:dyDescent="0.25">
      <c r="A10" s="45"/>
      <c r="B10" s="11" t="s">
        <v>13</v>
      </c>
      <c r="C10" s="11" t="s">
        <v>14</v>
      </c>
      <c r="D10" s="11" t="s">
        <v>15</v>
      </c>
      <c r="E10" s="11" t="s">
        <v>16</v>
      </c>
      <c r="F10" s="11" t="s">
        <v>17</v>
      </c>
      <c r="G10" s="11" t="s">
        <v>18</v>
      </c>
      <c r="H10" s="11" t="s">
        <v>19</v>
      </c>
      <c r="I10" s="11" t="s">
        <v>20</v>
      </c>
      <c r="J10" s="11" t="s">
        <v>21</v>
      </c>
      <c r="K10" s="11" t="s">
        <v>22</v>
      </c>
      <c r="L10" s="11" t="s">
        <v>23</v>
      </c>
      <c r="M10" s="11" t="s">
        <v>24</v>
      </c>
      <c r="N10" s="11" t="s">
        <v>25</v>
      </c>
      <c r="O10" s="12" t="s">
        <v>26</v>
      </c>
      <c r="P10" s="11" t="s">
        <v>27</v>
      </c>
      <c r="Q10" s="48"/>
      <c r="R10" s="49"/>
      <c r="S10" s="49"/>
      <c r="T10" s="44"/>
    </row>
    <row r="11" spans="1:20" x14ac:dyDescent="0.2">
      <c r="A11" s="37">
        <v>4</v>
      </c>
      <c r="B11" s="13">
        <f>'[1]01-2016'!B47</f>
        <v>96.671999999999997</v>
      </c>
      <c r="C11" s="13">
        <f>'[1]01-2016'!C47</f>
        <v>1.7769999999999999</v>
      </c>
      <c r="D11" s="13">
        <f>'[1]01-2016'!D47</f>
        <v>0.52900000000000003</v>
      </c>
      <c r="E11" s="13">
        <f>'[1]01-2016'!E47</f>
        <v>8.5000000000000006E-2</v>
      </c>
      <c r="F11" s="13">
        <f>'[1]01-2016'!F47</f>
        <v>0.08</v>
      </c>
      <c r="G11" s="13">
        <f>'[1]01-2016'!G47</f>
        <v>2.5000000000000001E-2</v>
      </c>
      <c r="H11" s="13">
        <f>'[1]01-2016'!H47</f>
        <v>5.0000000000000001E-3</v>
      </c>
      <c r="I11" s="13">
        <f>'[1]01-2016'!I47</f>
        <v>0.70399999999999996</v>
      </c>
      <c r="J11" s="13">
        <f>'[1]01-2016'!J47</f>
        <v>0.112</v>
      </c>
      <c r="K11" s="13">
        <f>'[1]01-2016'!K47</f>
        <v>1.0999999999999999E-2</v>
      </c>
      <c r="L11" s="14" t="str">
        <f>'[1]01-2016'!L47</f>
        <v>нижче -25</v>
      </c>
      <c r="M11" s="13">
        <f>'[1]01-2016'!M47</f>
        <v>0.69379999999999997</v>
      </c>
      <c r="N11" s="13">
        <f>'[1]01-2016'!N47</f>
        <v>0.57599999999999996</v>
      </c>
      <c r="O11" s="15">
        <f>'[1]01-2016'!O47</f>
        <v>8133</v>
      </c>
      <c r="P11" s="15">
        <f>'[1]01-2016'!P47</f>
        <v>11889</v>
      </c>
      <c r="Q11" s="16"/>
      <c r="R11" s="16"/>
      <c r="S11" s="17"/>
      <c r="T11" s="18">
        <f t="shared" ref="T11:T28" si="0">SUM(B11:K11)</f>
        <v>99.999999999999972</v>
      </c>
    </row>
    <row r="12" spans="1:20" x14ac:dyDescent="0.2">
      <c r="A12" s="37">
        <v>5</v>
      </c>
      <c r="B12" s="13">
        <f>'[1]01-2016'!B48</f>
        <v>96.704999999999998</v>
      </c>
      <c r="C12" s="13">
        <f>'[1]01-2016'!C48</f>
        <v>1.7609999999999999</v>
      </c>
      <c r="D12" s="13">
        <f>'[1]01-2016'!D48</f>
        <v>0.52600000000000002</v>
      </c>
      <c r="E12" s="13">
        <f>'[1]01-2016'!E48</f>
        <v>8.5000000000000006E-2</v>
      </c>
      <c r="F12" s="13">
        <f>'[1]01-2016'!F48</f>
        <v>0.08</v>
      </c>
      <c r="G12" s="13">
        <f>'[1]01-2016'!G48</f>
        <v>2.1000000000000001E-2</v>
      </c>
      <c r="H12" s="13">
        <f>'[1]01-2016'!H48</f>
        <v>6.0000000000000001E-3</v>
      </c>
      <c r="I12" s="13">
        <f>'[1]01-2016'!I48</f>
        <v>0.69499999999999995</v>
      </c>
      <c r="J12" s="13">
        <f>'[1]01-2016'!J48</f>
        <v>0.111</v>
      </c>
      <c r="K12" s="13">
        <f>'[1]01-2016'!K48</f>
        <v>0.01</v>
      </c>
      <c r="L12" s="14" t="str">
        <f>'[1]01-2016'!L48</f>
        <v>нижче -25</v>
      </c>
      <c r="M12" s="13">
        <f>'[1]01-2016'!M48</f>
        <v>0.69359999999999999</v>
      </c>
      <c r="N12" s="13">
        <f>'[1]01-2016'!N48</f>
        <v>0.57599999999999996</v>
      </c>
      <c r="O12" s="15">
        <f>'[1]01-2016'!O48</f>
        <v>8132</v>
      </c>
      <c r="P12" s="15">
        <f>'[1]01-2016'!P48</f>
        <v>11889</v>
      </c>
      <c r="Q12" s="17"/>
      <c r="R12" s="17"/>
      <c r="S12" s="17"/>
      <c r="T12" s="18">
        <f t="shared" si="0"/>
        <v>99.999999999999986</v>
      </c>
    </row>
    <row r="13" spans="1:20" x14ac:dyDescent="0.2">
      <c r="A13" s="37">
        <v>6</v>
      </c>
      <c r="B13" s="13">
        <f>'[1]01-2016'!B49</f>
        <v>96.734999999999999</v>
      </c>
      <c r="C13" s="13">
        <f>'[1]01-2016'!C49</f>
        <v>1.7430000000000001</v>
      </c>
      <c r="D13" s="13">
        <f>'[1]01-2016'!D49</f>
        <v>0.52</v>
      </c>
      <c r="E13" s="13">
        <f>'[1]01-2016'!E49</f>
        <v>8.5000000000000006E-2</v>
      </c>
      <c r="F13" s="13">
        <f>'[1]01-2016'!F49</f>
        <v>0.08</v>
      </c>
      <c r="G13" s="13">
        <f>'[1]01-2016'!G49</f>
        <v>2.1999999999999999E-2</v>
      </c>
      <c r="H13" s="13">
        <f>'[1]01-2016'!H49</f>
        <v>5.0000000000000001E-3</v>
      </c>
      <c r="I13" s="13">
        <f>'[1]01-2016'!I49</f>
        <v>0.68799999999999994</v>
      </c>
      <c r="J13" s="13">
        <f>'[1]01-2016'!J49</f>
        <v>0.111</v>
      </c>
      <c r="K13" s="13">
        <f>'[1]01-2016'!K49</f>
        <v>1.0999999999999999E-2</v>
      </c>
      <c r="L13" s="14" t="str">
        <f>'[1]01-2016'!L49</f>
        <v>-24,9</v>
      </c>
      <c r="M13" s="13">
        <f>'[1]01-2016'!M49</f>
        <v>0.69330000000000003</v>
      </c>
      <c r="N13" s="13">
        <f>'[1]01-2016'!N49</f>
        <v>0.57499999999999996</v>
      </c>
      <c r="O13" s="15">
        <f>'[1]01-2016'!O49</f>
        <v>8130</v>
      </c>
      <c r="P13" s="15">
        <f>'[1]01-2016'!P49</f>
        <v>11889</v>
      </c>
      <c r="Q13" s="17"/>
      <c r="R13" s="17"/>
      <c r="S13" s="17"/>
      <c r="T13" s="18">
        <f t="shared" si="0"/>
        <v>99.999999999999986</v>
      </c>
    </row>
    <row r="14" spans="1:20" x14ac:dyDescent="0.2">
      <c r="A14" s="37">
        <v>11</v>
      </c>
      <c r="B14" s="13">
        <f>'[1]01-2016'!B50</f>
        <v>96.783000000000001</v>
      </c>
      <c r="C14" s="13">
        <f>'[1]01-2016'!C50</f>
        <v>1.7090000000000001</v>
      </c>
      <c r="D14" s="13">
        <f>'[1]01-2016'!D50</f>
        <v>0.51200000000000001</v>
      </c>
      <c r="E14" s="13">
        <f>'[1]01-2016'!E50</f>
        <v>8.2000000000000003E-2</v>
      </c>
      <c r="F14" s="13">
        <f>'[1]01-2016'!F50</f>
        <v>7.6999999999999999E-2</v>
      </c>
      <c r="G14" s="13">
        <f>'[1]01-2016'!G50</f>
        <v>0.02</v>
      </c>
      <c r="H14" s="13">
        <f>'[1]01-2016'!H50</f>
        <v>4.0000000000000001E-3</v>
      </c>
      <c r="I14" s="13">
        <f>'[1]01-2016'!I50</f>
        <v>0.69199999999999995</v>
      </c>
      <c r="J14" s="13">
        <f>'[1]01-2016'!J50</f>
        <v>0.109</v>
      </c>
      <c r="K14" s="13">
        <f>'[1]01-2016'!K50</f>
        <v>1.2E-2</v>
      </c>
      <c r="L14" s="14" t="str">
        <f>'[1]01-2016'!L50</f>
        <v>нижче -25</v>
      </c>
      <c r="M14" s="13">
        <f>'[1]01-2016'!M50</f>
        <v>0.69289999999999996</v>
      </c>
      <c r="N14" s="13">
        <f>'[1]01-2016'!N50</f>
        <v>0.57499999999999996</v>
      </c>
      <c r="O14" s="15">
        <f>'[1]01-2016'!O50</f>
        <v>8125</v>
      </c>
      <c r="P14" s="15">
        <f>'[1]01-2016'!P50</f>
        <v>11885</v>
      </c>
      <c r="Q14" s="19"/>
      <c r="R14" s="19"/>
      <c r="S14" s="20"/>
      <c r="T14" s="18">
        <f t="shared" si="0"/>
        <v>99.999999999999986</v>
      </c>
    </row>
    <row r="15" spans="1:20" x14ac:dyDescent="0.2">
      <c r="A15" s="37">
        <v>12</v>
      </c>
      <c r="B15" s="13">
        <f>'[1]01-2016'!B51</f>
        <v>96.786000000000001</v>
      </c>
      <c r="C15" s="13">
        <f>'[1]01-2016'!C51</f>
        <v>1.7110000000000001</v>
      </c>
      <c r="D15" s="13">
        <f>'[1]01-2016'!D51</f>
        <v>0.51400000000000001</v>
      </c>
      <c r="E15" s="13">
        <f>'[1]01-2016'!E51</f>
        <v>8.2000000000000003E-2</v>
      </c>
      <c r="F15" s="13">
        <f>'[1]01-2016'!F51</f>
        <v>7.6999999999999999E-2</v>
      </c>
      <c r="G15" s="13">
        <f>'[1]01-2016'!G51</f>
        <v>2.4E-2</v>
      </c>
      <c r="H15" s="13">
        <f>'[1]01-2016'!H51</f>
        <v>3.0000000000000001E-3</v>
      </c>
      <c r="I15" s="13">
        <f>'[1]01-2016'!I51</f>
        <v>0.68400000000000005</v>
      </c>
      <c r="J15" s="13">
        <f>'[1]01-2016'!J51</f>
        <v>0.109</v>
      </c>
      <c r="K15" s="13">
        <f>'[1]01-2016'!K51</f>
        <v>0.01</v>
      </c>
      <c r="L15" s="14" t="str">
        <f>'[1]01-2016'!L51</f>
        <v>нижче -25</v>
      </c>
      <c r="M15" s="13">
        <f>'[1]01-2016'!M51</f>
        <v>0.69299999999999995</v>
      </c>
      <c r="N15" s="13">
        <f>'[1]01-2016'!N51</f>
        <v>0.57499999999999996</v>
      </c>
      <c r="O15" s="15">
        <f>'[1]01-2016'!O51</f>
        <v>8127</v>
      </c>
      <c r="P15" s="15">
        <f>'[1]01-2016'!P51</f>
        <v>11888</v>
      </c>
      <c r="Q15" s="21"/>
      <c r="R15" s="21"/>
      <c r="S15" s="20"/>
      <c r="T15" s="18">
        <f t="shared" si="0"/>
        <v>99.999999999999986</v>
      </c>
    </row>
    <row r="16" spans="1:20" x14ac:dyDescent="0.2">
      <c r="A16" s="37">
        <v>13</v>
      </c>
      <c r="B16" s="13">
        <f>'[1]01-2016'!B52</f>
        <v>96.811999999999998</v>
      </c>
      <c r="C16" s="13">
        <f>'[1]01-2016'!C52</f>
        <v>1.698</v>
      </c>
      <c r="D16" s="13">
        <f>'[1]01-2016'!D52</f>
        <v>0.50800000000000001</v>
      </c>
      <c r="E16" s="13">
        <f>'[1]01-2016'!E52</f>
        <v>8.2000000000000003E-2</v>
      </c>
      <c r="F16" s="13">
        <f>'[1]01-2016'!F52</f>
        <v>7.5999999999999998E-2</v>
      </c>
      <c r="G16" s="13">
        <f>'[1]01-2016'!G52</f>
        <v>2.1000000000000001E-2</v>
      </c>
      <c r="H16" s="13">
        <f>'[1]01-2016'!H52</f>
        <v>4.0000000000000001E-3</v>
      </c>
      <c r="I16" s="13">
        <f>'[1]01-2016'!I52</f>
        <v>0.68200000000000005</v>
      </c>
      <c r="J16" s="13">
        <f>'[1]01-2016'!J52</f>
        <v>0.106</v>
      </c>
      <c r="K16" s="13">
        <f>'[1]01-2016'!K52</f>
        <v>1.0999999999999999E-2</v>
      </c>
      <c r="L16" s="14" t="str">
        <f>'[1]01-2016'!L52</f>
        <v>-23,0</v>
      </c>
      <c r="M16" s="13">
        <f>'[1]01-2016'!M52</f>
        <v>0.69299999999999995</v>
      </c>
      <c r="N16" s="13">
        <f>'[1]01-2016'!N52</f>
        <v>0.57499999999999996</v>
      </c>
      <c r="O16" s="15">
        <f>'[1]01-2016'!O52</f>
        <v>8125</v>
      </c>
      <c r="P16" s="15">
        <f>'[1]01-2016'!P52</f>
        <v>11887</v>
      </c>
      <c r="Q16" s="17"/>
      <c r="R16" s="17"/>
      <c r="S16" s="17"/>
      <c r="T16" s="18">
        <f t="shared" si="0"/>
        <v>99.999999999999972</v>
      </c>
    </row>
    <row r="17" spans="1:20" x14ac:dyDescent="0.2">
      <c r="A17" s="37">
        <v>14</v>
      </c>
      <c r="B17" s="13">
        <f>'[1]01-2016'!B53</f>
        <v>96.844999999999999</v>
      </c>
      <c r="C17" s="13">
        <f>'[1]01-2016'!C53</f>
        <v>1.68</v>
      </c>
      <c r="D17" s="13">
        <f>'[1]01-2016'!D53</f>
        <v>0.5</v>
      </c>
      <c r="E17" s="13">
        <f>'[1]01-2016'!E53</f>
        <v>0.08</v>
      </c>
      <c r="F17" s="13">
        <f>'[1]01-2016'!F53</f>
        <v>7.3999999999999996E-2</v>
      </c>
      <c r="G17" s="13">
        <f>'[1]01-2016'!G53</f>
        <v>0.02</v>
      </c>
      <c r="H17" s="13">
        <f>'[1]01-2016'!H53</f>
        <v>3.0000000000000001E-3</v>
      </c>
      <c r="I17" s="13">
        <f>'[1]01-2016'!I53</f>
        <v>0.67900000000000005</v>
      </c>
      <c r="J17" s="13">
        <f>'[1]01-2016'!J53</f>
        <v>0.108</v>
      </c>
      <c r="K17" s="13">
        <f>'[1]01-2016'!K53</f>
        <v>1.0999999999999999E-2</v>
      </c>
      <c r="L17" s="14" t="str">
        <f>'[1]01-2016'!L53</f>
        <v>нижче -25</v>
      </c>
      <c r="M17" s="13">
        <f>'[1]01-2016'!M53</f>
        <v>0.69199999999999995</v>
      </c>
      <c r="N17" s="13">
        <f>'[1]01-2016'!N53</f>
        <v>0.57499999999999996</v>
      </c>
      <c r="O17" s="15">
        <f>'[1]01-2016'!O53</f>
        <v>8121</v>
      </c>
      <c r="P17" s="15">
        <f>'[1]01-2016'!P53</f>
        <v>11885</v>
      </c>
      <c r="Q17" s="17"/>
      <c r="R17" s="17"/>
      <c r="S17" s="22"/>
      <c r="T17" s="18">
        <f t="shared" si="0"/>
        <v>100</v>
      </c>
    </row>
    <row r="18" spans="1:20" x14ac:dyDescent="0.2">
      <c r="A18" s="37">
        <v>15</v>
      </c>
      <c r="B18" s="13">
        <f>'[1]01-2016'!B54</f>
        <v>96.808999999999997</v>
      </c>
      <c r="C18" s="13">
        <f>'[1]01-2016'!C54</f>
        <v>1.69</v>
      </c>
      <c r="D18" s="13">
        <f>'[1]01-2016'!D54</f>
        <v>0.50600000000000001</v>
      </c>
      <c r="E18" s="13">
        <f>'[1]01-2016'!E54</f>
        <v>8.1000000000000003E-2</v>
      </c>
      <c r="F18" s="13">
        <f>'[1]01-2016'!F54</f>
        <v>7.5999999999999998E-2</v>
      </c>
      <c r="G18" s="13">
        <f>'[1]01-2016'!G54</f>
        <v>0.02</v>
      </c>
      <c r="H18" s="13">
        <f>'[1]01-2016'!H54</f>
        <v>3.0000000000000001E-3</v>
      </c>
      <c r="I18" s="13">
        <f>'[1]01-2016'!I54</f>
        <v>0.69499999999999995</v>
      </c>
      <c r="J18" s="13">
        <f>'[1]01-2016'!J54</f>
        <v>0.109</v>
      </c>
      <c r="K18" s="13">
        <f>'[1]01-2016'!K54</f>
        <v>1.0999999999999999E-2</v>
      </c>
      <c r="L18" s="14" t="str">
        <f>'[1]01-2016'!L54</f>
        <v>нижче -25</v>
      </c>
      <c r="M18" s="13">
        <f>'[1]01-2016'!M54</f>
        <v>0.69299999999999995</v>
      </c>
      <c r="N18" s="13">
        <f>'[1]01-2016'!N54</f>
        <v>0.57499999999999996</v>
      </c>
      <c r="O18" s="15">
        <f>'[1]01-2016'!O54</f>
        <v>8122</v>
      </c>
      <c r="P18" s="15">
        <f>'[1]01-2016'!P54</f>
        <v>11883</v>
      </c>
      <c r="Q18" s="17"/>
      <c r="R18" s="17"/>
      <c r="S18" s="22"/>
      <c r="T18" s="18">
        <f t="shared" si="0"/>
        <v>99.999999999999972</v>
      </c>
    </row>
    <row r="19" spans="1:20" x14ac:dyDescent="0.2">
      <c r="A19" s="37">
        <v>16</v>
      </c>
      <c r="B19" s="13">
        <f>'[1]01-2016'!B55</f>
        <v>96.733999999999995</v>
      </c>
      <c r="C19" s="13">
        <f>'[1]01-2016'!C55</f>
        <v>1.728</v>
      </c>
      <c r="D19" s="13">
        <f>'[1]01-2016'!D55</f>
        <v>0.52200000000000002</v>
      </c>
      <c r="E19" s="13">
        <f>'[1]01-2016'!E55</f>
        <v>8.5000000000000006E-2</v>
      </c>
      <c r="F19" s="13">
        <f>'[1]01-2016'!F55</f>
        <v>7.8E-2</v>
      </c>
      <c r="G19" s="13">
        <f>'[1]01-2016'!G55</f>
        <v>2.1999999999999999E-2</v>
      </c>
      <c r="H19" s="13">
        <f>'[1]01-2016'!H55</f>
        <v>4.0000000000000001E-3</v>
      </c>
      <c r="I19" s="13">
        <f>'[1]01-2016'!I55</f>
        <v>0.70199999999999996</v>
      </c>
      <c r="J19" s="13">
        <f>'[1]01-2016'!J55</f>
        <v>0.114</v>
      </c>
      <c r="K19" s="13">
        <f>'[1]01-2016'!K55</f>
        <v>1.0999999999999999E-2</v>
      </c>
      <c r="L19" s="14" t="str">
        <f>'[1]01-2016'!L55</f>
        <v>нижче -25</v>
      </c>
      <c r="M19" s="13">
        <f>'[1]01-2016'!M55</f>
        <v>0.69299999999999995</v>
      </c>
      <c r="N19" s="13">
        <f>'[1]01-2016'!N55</f>
        <v>0.57499999999999996</v>
      </c>
      <c r="O19" s="15">
        <f>'[1]01-2016'!O55</f>
        <v>8127</v>
      </c>
      <c r="P19" s="15">
        <f>'[1]01-2016'!P55</f>
        <v>11885</v>
      </c>
      <c r="Q19" s="23"/>
      <c r="R19" s="24"/>
      <c r="S19" s="25"/>
      <c r="T19" s="18">
        <f t="shared" si="0"/>
        <v>100</v>
      </c>
    </row>
    <row r="20" spans="1:20" x14ac:dyDescent="0.2">
      <c r="A20" s="37">
        <v>18</v>
      </c>
      <c r="B20" s="13">
        <f>'[1]01-2016'!B56</f>
        <v>96.638000000000005</v>
      </c>
      <c r="C20" s="13">
        <f>'[1]01-2016'!C56</f>
        <v>1.804</v>
      </c>
      <c r="D20" s="13">
        <f>'[1]01-2016'!D56</f>
        <v>0.54300000000000004</v>
      </c>
      <c r="E20" s="13">
        <f>'[1]01-2016'!E56</f>
        <v>8.5000000000000006E-2</v>
      </c>
      <c r="F20" s="13">
        <f>'[1]01-2016'!F56</f>
        <v>8.1000000000000003E-2</v>
      </c>
      <c r="G20" s="13">
        <f>'[1]01-2016'!G56</f>
        <v>2.1999999999999999E-2</v>
      </c>
      <c r="H20" s="13">
        <f>'[1]01-2016'!H56</f>
        <v>3.0000000000000001E-3</v>
      </c>
      <c r="I20" s="13">
        <f>'[1]01-2016'!I56</f>
        <v>0.69</v>
      </c>
      <c r="J20" s="13">
        <f>'[1]01-2016'!J56</f>
        <v>0.124</v>
      </c>
      <c r="K20" s="13">
        <f>'[1]01-2016'!K56</f>
        <v>0.01</v>
      </c>
      <c r="L20" s="14" t="str">
        <f>'[1]01-2016'!L56</f>
        <v>нижче -25</v>
      </c>
      <c r="M20" s="13">
        <f>'[1]01-2016'!M56</f>
        <v>0.69399999999999995</v>
      </c>
      <c r="N20" s="13">
        <f>'[1]01-2016'!N56</f>
        <v>0.57599999999999996</v>
      </c>
      <c r="O20" s="15">
        <f>'[1]01-2016'!O56</f>
        <v>8135</v>
      </c>
      <c r="P20" s="15">
        <f>'[1]01-2016'!P56</f>
        <v>11890</v>
      </c>
      <c r="Q20" s="23"/>
      <c r="R20" s="26"/>
      <c r="S20" s="25"/>
      <c r="T20" s="18">
        <f t="shared" si="0"/>
        <v>100.00000000000001</v>
      </c>
    </row>
    <row r="21" spans="1:20" x14ac:dyDescent="0.2">
      <c r="A21" s="37">
        <v>19</v>
      </c>
      <c r="B21" s="13">
        <f>'[1]01-2016'!B57</f>
        <v>96.671000000000006</v>
      </c>
      <c r="C21" s="13">
        <f>'[1]01-2016'!C57</f>
        <v>1.7709999999999999</v>
      </c>
      <c r="D21" s="13">
        <f>'[1]01-2016'!D57</f>
        <v>0.53400000000000003</v>
      </c>
      <c r="E21" s="13">
        <f>'[1]01-2016'!E57</f>
        <v>8.5000000000000006E-2</v>
      </c>
      <c r="F21" s="13">
        <f>'[1]01-2016'!F57</f>
        <v>0.08</v>
      </c>
      <c r="G21" s="13">
        <f>'[1]01-2016'!G57</f>
        <v>2.3E-2</v>
      </c>
      <c r="H21" s="13">
        <f>'[1]01-2016'!H57</f>
        <v>5.0000000000000001E-3</v>
      </c>
      <c r="I21" s="13">
        <f>'[1]01-2016'!I57</f>
        <v>0.69799999999999995</v>
      </c>
      <c r="J21" s="13">
        <f>'[1]01-2016'!J57</f>
        <v>0.123</v>
      </c>
      <c r="K21" s="13">
        <f>'[1]01-2016'!K57</f>
        <v>0.01</v>
      </c>
      <c r="L21" s="14" t="str">
        <f>'[1]01-2016'!L57</f>
        <v>нижче -25</v>
      </c>
      <c r="M21" s="13">
        <f>'[1]01-2016'!M57</f>
        <v>0.69399999999999995</v>
      </c>
      <c r="N21" s="13">
        <f>'[1]01-2016'!N57</f>
        <v>0.57599999999999996</v>
      </c>
      <c r="O21" s="15">
        <f>'[1]01-2016'!O57</f>
        <v>8132</v>
      </c>
      <c r="P21" s="15">
        <f>'[1]01-2016'!P57</f>
        <v>11887</v>
      </c>
      <c r="Q21" s="23"/>
      <c r="R21" s="24"/>
      <c r="S21" s="25"/>
      <c r="T21" s="18">
        <f t="shared" si="0"/>
        <v>100</v>
      </c>
    </row>
    <row r="22" spans="1:20" x14ac:dyDescent="0.2">
      <c r="A22" s="37">
        <v>20</v>
      </c>
      <c r="B22" s="13">
        <f>'[1]01-2016'!B58</f>
        <v>96.667000000000002</v>
      </c>
      <c r="C22" s="13">
        <f>'[1]01-2016'!C58</f>
        <v>1.7769999999999999</v>
      </c>
      <c r="D22" s="13">
        <f>'[1]01-2016'!D58</f>
        <v>0.53400000000000003</v>
      </c>
      <c r="E22" s="13">
        <f>'[1]01-2016'!E58</f>
        <v>8.5000000000000006E-2</v>
      </c>
      <c r="F22" s="13">
        <f>'[1]01-2016'!F58</f>
        <v>8.1000000000000003E-2</v>
      </c>
      <c r="G22" s="13">
        <f>'[1]01-2016'!G58</f>
        <v>2.3E-2</v>
      </c>
      <c r="H22" s="13">
        <f>'[1]01-2016'!H58</f>
        <v>5.0000000000000001E-3</v>
      </c>
      <c r="I22" s="13">
        <f>'[1]01-2016'!I58</f>
        <v>0.7</v>
      </c>
      <c r="J22" s="13">
        <f>'[1]01-2016'!J58</f>
        <v>0.11799999999999999</v>
      </c>
      <c r="K22" s="13">
        <f>'[1]01-2016'!K58</f>
        <v>0.01</v>
      </c>
      <c r="L22" s="14" t="str">
        <f>'[1]01-2016'!L58</f>
        <v>-22,1</v>
      </c>
      <c r="M22" s="13">
        <f>'[1]01-2016'!M58</f>
        <v>0.69399999999999995</v>
      </c>
      <c r="N22" s="13">
        <f>'[1]01-2016'!N58</f>
        <v>0.57599999999999996</v>
      </c>
      <c r="O22" s="15">
        <f>'[1]01-2016'!O58</f>
        <v>8133</v>
      </c>
      <c r="P22" s="15">
        <f>'[1]01-2016'!P58</f>
        <v>11888</v>
      </c>
      <c r="Q22" s="23"/>
      <c r="R22" s="24"/>
      <c r="S22" s="25"/>
      <c r="T22" s="18">
        <f t="shared" si="0"/>
        <v>100</v>
      </c>
    </row>
    <row r="23" spans="1:20" x14ac:dyDescent="0.2">
      <c r="A23" s="37">
        <v>21</v>
      </c>
      <c r="B23" s="13">
        <f>'[1]01-2016'!B59</f>
        <v>96.570999999999998</v>
      </c>
      <c r="C23" s="13">
        <f>'[1]01-2016'!C59</f>
        <v>1.841</v>
      </c>
      <c r="D23" s="13">
        <f>'[1]01-2016'!D59</f>
        <v>0.55000000000000004</v>
      </c>
      <c r="E23" s="13">
        <f>'[1]01-2016'!E59</f>
        <v>8.8999999999999996E-2</v>
      </c>
      <c r="F23" s="13">
        <f>'[1]01-2016'!F59</f>
        <v>8.4000000000000005E-2</v>
      </c>
      <c r="G23" s="13">
        <f>'[1]01-2016'!G59</f>
        <v>2.3E-2</v>
      </c>
      <c r="H23" s="13">
        <f>'[1]01-2016'!H59</f>
        <v>6.0000000000000001E-3</v>
      </c>
      <c r="I23" s="13">
        <f>'[1]01-2016'!I59</f>
        <v>0.70399999999999996</v>
      </c>
      <c r="J23" s="13">
        <f>'[1]01-2016'!J59</f>
        <v>0.121</v>
      </c>
      <c r="K23" s="13">
        <f>'[1]01-2016'!K59</f>
        <v>1.0999999999999999E-2</v>
      </c>
      <c r="L23" s="14" t="str">
        <f>'[1]01-2016'!L59</f>
        <v>нижче -25</v>
      </c>
      <c r="M23" s="13">
        <f>'[1]01-2016'!M59</f>
        <v>0.69499999999999995</v>
      </c>
      <c r="N23" s="13">
        <f>'[1]01-2016'!N59</f>
        <v>0.57699999999999996</v>
      </c>
      <c r="O23" s="15">
        <f>'[1]01-2016'!O59</f>
        <v>8140</v>
      </c>
      <c r="P23" s="15">
        <f>'[1]01-2016'!P59</f>
        <v>11891</v>
      </c>
      <c r="Q23" s="23"/>
      <c r="R23" s="24"/>
      <c r="S23" s="25"/>
      <c r="T23" s="18">
        <f t="shared" si="0"/>
        <v>99.999999999999972</v>
      </c>
    </row>
    <row r="24" spans="1:20" x14ac:dyDescent="0.2">
      <c r="A24" s="37">
        <v>22</v>
      </c>
      <c r="B24" s="13">
        <f>'[1]01-2016'!B60</f>
        <v>96.512</v>
      </c>
      <c r="C24" s="13">
        <f>'[1]01-2016'!C60</f>
        <v>1.885</v>
      </c>
      <c r="D24" s="13">
        <f>'[1]01-2016'!D60</f>
        <v>0.56499999999999995</v>
      </c>
      <c r="E24" s="13">
        <f>'[1]01-2016'!E60</f>
        <v>8.8999999999999996E-2</v>
      </c>
      <c r="F24" s="13">
        <f>'[1]01-2016'!F60</f>
        <v>8.5000000000000006E-2</v>
      </c>
      <c r="G24" s="13">
        <f>'[1]01-2016'!G60</f>
        <v>2.4E-2</v>
      </c>
      <c r="H24" s="13">
        <f>'[1]01-2016'!H60</f>
        <v>6.0000000000000001E-3</v>
      </c>
      <c r="I24" s="13">
        <f>'[1]01-2016'!I60</f>
        <v>0.70099999999999996</v>
      </c>
      <c r="J24" s="13">
        <f>'[1]01-2016'!J60</f>
        <v>0.122</v>
      </c>
      <c r="K24" s="13">
        <f>'[1]01-2016'!K60</f>
        <v>1.0999999999999999E-2</v>
      </c>
      <c r="L24" s="14" t="str">
        <f>'[1]01-2016'!L60</f>
        <v>нижче -25</v>
      </c>
      <c r="M24" s="13">
        <f>'[1]01-2016'!M60</f>
        <v>0.69499999999999995</v>
      </c>
      <c r="N24" s="13">
        <f>'[1]01-2016'!N60</f>
        <v>0.57699999999999996</v>
      </c>
      <c r="O24" s="15">
        <f>'[1]01-2016'!O60</f>
        <v>8145</v>
      </c>
      <c r="P24" s="15">
        <f>'[1]01-2016'!P60</f>
        <v>11895</v>
      </c>
      <c r="Q24" s="23"/>
      <c r="R24" s="24"/>
      <c r="S24" s="25"/>
      <c r="T24" s="18">
        <f t="shared" si="0"/>
        <v>99.999999999999986</v>
      </c>
    </row>
    <row r="25" spans="1:20" x14ac:dyDescent="0.2">
      <c r="A25" s="37">
        <v>25</v>
      </c>
      <c r="B25" s="13">
        <f>'[1]01-2016'!B61</f>
        <v>96.492000000000004</v>
      </c>
      <c r="C25" s="13">
        <f>'[1]01-2016'!C61</f>
        <v>1.8879999999999999</v>
      </c>
      <c r="D25" s="13">
        <f>'[1]01-2016'!D61</f>
        <v>0.56699999999999995</v>
      </c>
      <c r="E25" s="13">
        <f>'[1]01-2016'!E61</f>
        <v>8.8999999999999996E-2</v>
      </c>
      <c r="F25" s="13">
        <f>'[1]01-2016'!F61</f>
        <v>8.5000000000000006E-2</v>
      </c>
      <c r="G25" s="13">
        <f>'[1]01-2016'!G61</f>
        <v>2.5000000000000001E-2</v>
      </c>
      <c r="H25" s="13">
        <f>'[1]01-2016'!H61</f>
        <v>5.0000000000000001E-3</v>
      </c>
      <c r="I25" s="13">
        <f>'[1]01-2016'!I61</f>
        <v>0.71399999999999997</v>
      </c>
      <c r="J25" s="13">
        <f>'[1]01-2016'!J61</f>
        <v>0.125</v>
      </c>
      <c r="K25" s="13">
        <f>'[1]01-2016'!K61</f>
        <v>0.01</v>
      </c>
      <c r="L25" s="14" t="str">
        <f>'[1]01-2016'!L61</f>
        <v>нижче -25</v>
      </c>
      <c r="M25" s="13">
        <f>'[1]01-2016'!M61</f>
        <v>0.69499999999999995</v>
      </c>
      <c r="N25" s="13">
        <f>'[1]01-2016'!N61</f>
        <v>0.57699999999999996</v>
      </c>
      <c r="O25" s="15">
        <f>'[1]01-2016'!O61</f>
        <v>8145</v>
      </c>
      <c r="P25" s="15">
        <f>'[1]01-2016'!P61</f>
        <v>11893</v>
      </c>
      <c r="Q25" s="23"/>
      <c r="R25" s="24"/>
      <c r="S25" s="25"/>
      <c r="T25" s="18">
        <f t="shared" si="0"/>
        <v>100</v>
      </c>
    </row>
    <row r="26" spans="1:20" x14ac:dyDescent="0.2">
      <c r="A26" s="37">
        <v>26</v>
      </c>
      <c r="B26" s="13">
        <f>'[1]01-2016'!B62</f>
        <v>96.484999999999999</v>
      </c>
      <c r="C26" s="13">
        <f>'[1]01-2016'!C62</f>
        <v>1.8879999999999999</v>
      </c>
      <c r="D26" s="13">
        <f>'[1]01-2016'!D62</f>
        <v>0.56799999999999995</v>
      </c>
      <c r="E26" s="13">
        <f>'[1]01-2016'!E62</f>
        <v>8.8999999999999996E-2</v>
      </c>
      <c r="F26" s="13">
        <f>'[1]01-2016'!F62</f>
        <v>8.4000000000000005E-2</v>
      </c>
      <c r="G26" s="13">
        <f>'[1]01-2016'!G62</f>
        <v>2.3E-2</v>
      </c>
      <c r="H26" s="13">
        <f>'[1]01-2016'!H62</f>
        <v>6.0000000000000001E-3</v>
      </c>
      <c r="I26" s="13">
        <f>'[1]01-2016'!I62</f>
        <v>0.71699999999999997</v>
      </c>
      <c r="J26" s="13">
        <f>'[1]01-2016'!J62</f>
        <v>0.13</v>
      </c>
      <c r="K26" s="13">
        <f>'[1]01-2016'!K62</f>
        <v>0.01</v>
      </c>
      <c r="L26" s="14" t="str">
        <f>'[1]01-2016'!L62</f>
        <v>нижче -25</v>
      </c>
      <c r="M26" s="13">
        <f>'[1]01-2016'!M62</f>
        <v>0.69499999999999995</v>
      </c>
      <c r="N26" s="13">
        <f>'[1]01-2016'!N62</f>
        <v>0.57699999999999996</v>
      </c>
      <c r="O26" s="15">
        <f>'[1]01-2016'!O62</f>
        <v>8144</v>
      </c>
      <c r="P26" s="15">
        <f>'[1]01-2016'!P62</f>
        <v>11891</v>
      </c>
      <c r="Q26" s="19"/>
      <c r="R26" s="24"/>
      <c r="S26" s="27"/>
      <c r="T26" s="18">
        <f t="shared" si="0"/>
        <v>100</v>
      </c>
    </row>
    <row r="27" spans="1:20" x14ac:dyDescent="0.2">
      <c r="A27" s="37">
        <v>27</v>
      </c>
      <c r="B27" s="13">
        <f>'[1]01-2016'!B63</f>
        <v>96.587000000000003</v>
      </c>
      <c r="C27" s="13">
        <f>'[1]01-2016'!C63</f>
        <v>1.825</v>
      </c>
      <c r="D27" s="13">
        <f>'[1]01-2016'!D63</f>
        <v>0.54200000000000004</v>
      </c>
      <c r="E27" s="13">
        <f>'[1]01-2016'!E63</f>
        <v>8.5000000000000006E-2</v>
      </c>
      <c r="F27" s="13">
        <f>'[1]01-2016'!F63</f>
        <v>0.08</v>
      </c>
      <c r="G27" s="13">
        <f>'[1]01-2016'!G63</f>
        <v>2.4E-2</v>
      </c>
      <c r="H27" s="13">
        <f>'[1]01-2016'!H63</f>
        <v>5.0000000000000001E-3</v>
      </c>
      <c r="I27" s="13">
        <f>'[1]01-2016'!I63</f>
        <v>0.71599999999999997</v>
      </c>
      <c r="J27" s="13">
        <f>'[1]01-2016'!J63</f>
        <v>0.125</v>
      </c>
      <c r="K27" s="13">
        <f>'[1]01-2016'!K63</f>
        <v>1.0999999999999999E-2</v>
      </c>
      <c r="L27" s="14" t="str">
        <f>'[1]01-2016'!L63</f>
        <v>нижче -25</v>
      </c>
      <c r="M27" s="13">
        <f>'[1]01-2016'!M63</f>
        <v>0.69450000000000001</v>
      </c>
      <c r="N27" s="13">
        <f>'[1]01-2016'!N63</f>
        <v>0.57599999999999996</v>
      </c>
      <c r="O27" s="15">
        <f>'[1]01-2016'!O63</f>
        <v>8135</v>
      </c>
      <c r="P27" s="15">
        <f>'[1]01-2016'!P63</f>
        <v>11887</v>
      </c>
      <c r="Q27" s="19"/>
      <c r="R27" s="24"/>
      <c r="S27" s="27"/>
      <c r="T27" s="18">
        <f t="shared" si="0"/>
        <v>99.999999999999986</v>
      </c>
    </row>
    <row r="28" spans="1:20" x14ac:dyDescent="0.2">
      <c r="A28" s="37">
        <v>28</v>
      </c>
      <c r="B28" s="13">
        <f>'[1]01-2016'!B64</f>
        <v>96.69</v>
      </c>
      <c r="C28" s="13">
        <f>'[1]01-2016'!C64</f>
        <v>1.732</v>
      </c>
      <c r="D28" s="13">
        <f>'[1]01-2016'!D64</f>
        <v>0.52900000000000003</v>
      </c>
      <c r="E28" s="13">
        <f>'[1]01-2016'!E64</f>
        <v>8.5000000000000006E-2</v>
      </c>
      <c r="F28" s="13">
        <f>'[1]01-2016'!F64</f>
        <v>8.1000000000000003E-2</v>
      </c>
      <c r="G28" s="13">
        <f>'[1]01-2016'!G64</f>
        <v>2.1999999999999999E-2</v>
      </c>
      <c r="H28" s="13">
        <f>'[1]01-2016'!H64</f>
        <v>5.0000000000000001E-3</v>
      </c>
      <c r="I28" s="13">
        <f>'[1]01-2016'!I64</f>
        <v>0.71399999999999997</v>
      </c>
      <c r="J28" s="13">
        <f>'[1]01-2016'!J64</f>
        <v>0.13200000000000001</v>
      </c>
      <c r="K28" s="13">
        <f>'[1]01-2016'!K64</f>
        <v>0.01</v>
      </c>
      <c r="L28" s="14" t="str">
        <f>'[1]01-2016'!L64</f>
        <v>нижче -25</v>
      </c>
      <c r="M28" s="13">
        <f>'[1]01-2016'!M64</f>
        <v>0.69399999999999995</v>
      </c>
      <c r="N28" s="13">
        <f>'[1]01-2016'!N64</f>
        <v>0.57599999999999996</v>
      </c>
      <c r="O28" s="15">
        <f>'[1]01-2016'!O64</f>
        <v>8127</v>
      </c>
      <c r="P28" s="15">
        <f>'[1]01-2016'!P64</f>
        <v>11887</v>
      </c>
      <c r="Q28" s="19"/>
      <c r="R28" s="24"/>
      <c r="S28" s="27"/>
      <c r="T28" s="18">
        <f t="shared" si="0"/>
        <v>100</v>
      </c>
    </row>
    <row r="29" spans="1:20" x14ac:dyDescent="0.2">
      <c r="A29" s="37">
        <v>29</v>
      </c>
      <c r="B29" s="13">
        <f>'[1]01-2016'!B65</f>
        <v>96.691000000000003</v>
      </c>
      <c r="C29" s="13">
        <f>'[1]01-2016'!C65</f>
        <v>1.746</v>
      </c>
      <c r="D29" s="13">
        <f>'[1]01-2016'!D65</f>
        <v>0.53</v>
      </c>
      <c r="E29" s="13">
        <f>'[1]01-2016'!E65</f>
        <v>8.5000000000000006E-2</v>
      </c>
      <c r="F29" s="13">
        <f>'[1]01-2016'!F65</f>
        <v>8.1000000000000003E-2</v>
      </c>
      <c r="G29" s="13">
        <f>'[1]01-2016'!G65</f>
        <v>2.4E-2</v>
      </c>
      <c r="H29" s="13">
        <f>'[1]01-2016'!H65</f>
        <v>4.0000000000000001E-3</v>
      </c>
      <c r="I29" s="13">
        <f>'[1]01-2016'!I65</f>
        <v>0.69799999999999995</v>
      </c>
      <c r="J29" s="13">
        <f>'[1]01-2016'!J65</f>
        <v>0.13</v>
      </c>
      <c r="K29" s="13">
        <f>'[1]01-2016'!K65</f>
        <v>1.0999999999999999E-2</v>
      </c>
      <c r="L29" s="14" t="str">
        <f>'[1]01-2016'!L65</f>
        <v>-25,0</v>
      </c>
      <c r="M29" s="13">
        <f>'[1]01-2016'!M65</f>
        <v>0.69399999999999995</v>
      </c>
      <c r="N29" s="13">
        <f>'[1]01-2016'!N65</f>
        <v>0.57599999999999996</v>
      </c>
      <c r="O29" s="15">
        <f>'[1]01-2016'!O65</f>
        <v>8130</v>
      </c>
      <c r="P29" s="15">
        <f>'[1]01-2016'!P65</f>
        <v>11884</v>
      </c>
      <c r="Q29" s="19"/>
      <c r="R29" s="24"/>
      <c r="S29" s="27"/>
      <c r="T29" s="18">
        <f>SUM(B29:K29)</f>
        <v>99.999999999999986</v>
      </c>
    </row>
    <row r="30" spans="1:20" ht="37.5" customHeight="1" x14ac:dyDescent="0.2">
      <c r="A30" s="28" t="s">
        <v>28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 t="s">
        <v>39</v>
      </c>
      <c r="P30" s="28"/>
      <c r="Q30" s="28"/>
      <c r="R30" s="28"/>
      <c r="S30" s="28"/>
      <c r="T30" s="29"/>
    </row>
    <row r="31" spans="1:20" ht="21.95" customHeight="1" x14ac:dyDescent="0.2">
      <c r="A31" s="30"/>
      <c r="B31" s="31" t="s">
        <v>29</v>
      </c>
      <c r="C31" s="32"/>
      <c r="D31" s="32"/>
      <c r="E31" s="32"/>
      <c r="F31" s="32"/>
      <c r="G31" s="32"/>
      <c r="H31" s="30"/>
      <c r="I31" s="30"/>
      <c r="J31" s="33" t="s">
        <v>30</v>
      </c>
      <c r="K31" s="33"/>
      <c r="L31" s="30"/>
      <c r="M31" s="33" t="s">
        <v>31</v>
      </c>
      <c r="N31" s="33"/>
      <c r="O31" s="30"/>
      <c r="P31" s="33" t="s">
        <v>32</v>
      </c>
      <c r="Q31" s="33"/>
      <c r="R31" s="33"/>
      <c r="S31" s="33"/>
      <c r="T31" s="29"/>
    </row>
    <row r="32" spans="1:20" ht="21.95" customHeight="1" x14ac:dyDescent="0.2">
      <c r="A32" s="34" t="s">
        <v>34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 t="str">
        <f>O30</f>
        <v xml:space="preserve"> "  29 " січня      2016 р.</v>
      </c>
      <c r="P32" s="34"/>
      <c r="Q32" s="34"/>
      <c r="R32" s="34"/>
      <c r="S32" s="34"/>
      <c r="T32" s="29"/>
    </row>
    <row r="33" spans="1:21" ht="21.95" customHeight="1" x14ac:dyDescent="0.2">
      <c r="A33" s="30"/>
      <c r="B33" s="31" t="s">
        <v>33</v>
      </c>
      <c r="C33" s="32"/>
      <c r="D33" s="32"/>
      <c r="E33" s="32"/>
      <c r="F33" s="32"/>
      <c r="G33" s="32"/>
      <c r="H33" s="30"/>
      <c r="I33" s="30"/>
      <c r="J33" s="33" t="s">
        <v>30</v>
      </c>
      <c r="K33" s="33"/>
      <c r="L33" s="30"/>
      <c r="M33" s="33" t="s">
        <v>31</v>
      </c>
      <c r="N33" s="33"/>
      <c r="O33" s="30"/>
      <c r="P33" s="33" t="s">
        <v>32</v>
      </c>
      <c r="Q33" s="33"/>
      <c r="R33" s="33"/>
      <c r="S33" s="33"/>
      <c r="T33" s="29"/>
    </row>
    <row r="34" spans="1:21" x14ac:dyDescent="0.2">
      <c r="A34" s="35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</row>
    <row r="35" spans="1:21" x14ac:dyDescent="0.2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</row>
    <row r="36" spans="1:21" x14ac:dyDescent="0.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</row>
    <row r="37" spans="1:21" x14ac:dyDescent="0.2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</row>
    <row r="38" spans="1:21" x14ac:dyDescent="0.2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</row>
    <row r="39" spans="1:21" x14ac:dyDescent="0.2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</row>
    <row r="40" spans="1:21" x14ac:dyDescent="0.2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</row>
    <row r="41" spans="1:21" x14ac:dyDescent="0.2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</row>
    <row r="42" spans="1:21" x14ac:dyDescent="0.2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</row>
    <row r="43" spans="1:21" x14ac:dyDescent="0.2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</row>
    <row r="44" spans="1:21" x14ac:dyDescent="0.2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</row>
    <row r="45" spans="1:21" x14ac:dyDescent="0.2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</row>
    <row r="46" spans="1:21" x14ac:dyDescent="0.2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</row>
    <row r="47" spans="1:21" x14ac:dyDescent="0.2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</row>
    <row r="48" spans="1:21" x14ac:dyDescent="0.2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</row>
    <row r="49" spans="1:21" x14ac:dyDescent="0.2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</row>
    <row r="50" spans="1:21" x14ac:dyDescent="0.2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</row>
    <row r="51" spans="1:21" x14ac:dyDescent="0.2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</row>
    <row r="52" spans="1:21" x14ac:dyDescent="0.2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</row>
    <row r="53" spans="1:21" x14ac:dyDescent="0.2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</row>
    <row r="54" spans="1:21" x14ac:dyDescent="0.2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</row>
    <row r="55" spans="1:21" x14ac:dyDescent="0.2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</row>
    <row r="56" spans="1:21" x14ac:dyDescent="0.2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</row>
    <row r="57" spans="1:21" x14ac:dyDescent="0.2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</row>
    <row r="58" spans="1:21" x14ac:dyDescent="0.2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</row>
    <row r="59" spans="1:21" x14ac:dyDescent="0.2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</row>
    <row r="60" spans="1:21" x14ac:dyDescent="0.2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</row>
    <row r="61" spans="1:21" x14ac:dyDescent="0.2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</row>
    <row r="62" spans="1:21" x14ac:dyDescent="0.2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</row>
    <row r="63" spans="1:21" x14ac:dyDescent="0.2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</row>
    <row r="64" spans="1:21" x14ac:dyDescent="0.2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</row>
    <row r="65" spans="1:21" x14ac:dyDescent="0.2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</row>
    <row r="66" spans="1:21" x14ac:dyDescent="0.2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</row>
    <row r="67" spans="1:21" x14ac:dyDescent="0.2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</row>
    <row r="68" spans="1:21" x14ac:dyDescent="0.2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</row>
    <row r="69" spans="1:21" x14ac:dyDescent="0.2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</row>
    <row r="70" spans="1:21" x14ac:dyDescent="0.2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</row>
    <row r="71" spans="1:21" x14ac:dyDescent="0.2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</row>
    <row r="72" spans="1:21" x14ac:dyDescent="0.2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</row>
    <row r="73" spans="1:21" x14ac:dyDescent="0.2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</row>
    <row r="74" spans="1:21" x14ac:dyDescent="0.2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</row>
    <row r="75" spans="1:21" x14ac:dyDescent="0.2">
      <c r="A75" s="35"/>
      <c r="B75" s="35"/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</row>
    <row r="76" spans="1:21" x14ac:dyDescent="0.2">
      <c r="A76" s="35"/>
      <c r="B76" s="35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</row>
    <row r="77" spans="1:21" x14ac:dyDescent="0.2">
      <c r="A77" s="35"/>
      <c r="B77" s="35"/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</row>
    <row r="78" spans="1:21" x14ac:dyDescent="0.2">
      <c r="A78" s="35"/>
      <c r="B78" s="35"/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</row>
    <row r="79" spans="1:21" x14ac:dyDescent="0.2">
      <c r="A79" s="35"/>
      <c r="B79" s="35"/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</row>
    <row r="80" spans="1:21" x14ac:dyDescent="0.2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</row>
  </sheetData>
  <dataConsolidate/>
  <mergeCells count="13">
    <mergeCell ref="T9:T10"/>
    <mergeCell ref="A9:A10"/>
    <mergeCell ref="B9:L9"/>
    <mergeCell ref="M9:P9"/>
    <mergeCell ref="Q9:Q10"/>
    <mergeCell ref="R9:R10"/>
    <mergeCell ref="S9:S10"/>
    <mergeCell ref="A8:S8"/>
    <mergeCell ref="M1:S1"/>
    <mergeCell ref="M2:S2"/>
    <mergeCell ref="A5:S5"/>
    <mergeCell ref="A6:S6"/>
    <mergeCell ref="A7:S7"/>
  </mergeCells>
  <printOptions horizontalCentered="1"/>
  <pageMargins left="0.59055118110236227" right="0.59055118110236227" top="0.93" bottom="0" header="0" footer="0.19685039370078741"/>
  <pageSetup paperSize="9" scale="81" orientation="landscape" horizontalDpi="1200" verticalDpi="1200" r:id="rId1"/>
  <headerFooter alignWithMargins="0"/>
  <colBreaks count="1" manualBreakCount="1">
    <brk id="19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01-2016</vt:lpstr>
      <vt:lpstr>'01-2016'!Область_печати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Сыпко Эллада Петровна</dc:creator>
  <cp:lastModifiedBy>Сыпко Эллада Петровна</cp:lastModifiedBy>
  <cp:lastPrinted>2016-01-29T12:04:02Z</cp:lastPrinted>
  <dcterms:created xsi:type="dcterms:W3CDTF">2015-07-06T08:49:32Z</dcterms:created>
  <dcterms:modified xsi:type="dcterms:W3CDTF">2016-01-29T12:04:08Z</dcterms:modified>
</cp:coreProperties>
</file>