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Лист1!$A$1:$S$59</definedName>
  </definedNames>
  <calcPr calcId="145621"/>
</workbook>
</file>

<file path=xl/calcChain.xml><?xml version="1.0" encoding="utf-8"?>
<calcChain xmlns="http://schemas.openxmlformats.org/spreadsheetml/2006/main">
  <c r="T51" i="1" l="1"/>
  <c r="T52" i="1" l="1"/>
  <c r="T53" i="1"/>
  <c r="T54" i="1" l="1"/>
  <c r="T50" i="1"/>
  <c r="T38" i="1"/>
  <c r="T23" i="1"/>
  <c r="T24" i="1"/>
  <c r="T25" i="1"/>
  <c r="T29" i="1"/>
  <c r="T30" i="1"/>
  <c r="T31" i="1"/>
  <c r="T32" i="1"/>
  <c r="T22" i="1"/>
  <c r="S55" i="1" l="1"/>
  <c r="T27" i="1" l="1"/>
  <c r="T28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8" i="1"/>
  <c r="T49" i="1"/>
  <c r="T26" i="1" l="1"/>
  <c r="T55" i="1" l="1"/>
</calcChain>
</file>

<file path=xl/sharedStrings.xml><?xml version="1.0" encoding="utf-8"?>
<sst xmlns="http://schemas.openxmlformats.org/spreadsheetml/2006/main" count="40" uniqueCount="39">
  <si>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</si>
  <si>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</si>
  <si>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</si>
  <si>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</si>
  <si>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</si>
  <si>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</si>
  <si>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</si>
  <si>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</si>
  <si>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</si>
  <si>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</si>
  <si>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</si>
  <si>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</si>
  <si>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</si>
  <si>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</si>
  <si>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</si>
  <si>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</si>
  <si>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</si>
  <si>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</si>
  <si>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</si>
  <si>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</si>
  <si>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</si>
  <si>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</si>
  <si>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t xml:space="preserve">та прийнятого Краматорським ЛВУ МГ філії "ХАРКІВТРАНСГАЗ"  по магістральному  </t>
  </si>
  <si>
    <t>дата</t>
  </si>
  <si>
    <t>сумарне значення за місяць,тис.м³</t>
  </si>
  <si>
    <t>масова концентра-ція меркаптанової сірки, г/м³</t>
  </si>
  <si>
    <t>масова концентра-ція сірковод-ню,г/м³</t>
  </si>
  <si>
    <t>точка роси вологи (Р= 4,0МПа),˚С</t>
  </si>
  <si>
    <t>i-бутан</t>
  </si>
  <si>
    <t>при 20˚С;101,325 кПа</t>
  </si>
  <si>
    <t>відсутні</t>
  </si>
  <si>
    <t>Сєвєродонецьке ЛВУ МГ</t>
  </si>
  <si>
    <t>Сєвєродонецького ЛВУ МГ</t>
  </si>
  <si>
    <t>Свідоцтво про атестацію № Рь417/2014 від 01.10.2015 р.</t>
  </si>
  <si>
    <t>переданного   ПВВГ "Лоскутівка" Новопсковського промислового майданчика  Сєвєродонецького ЛВУ МГ</t>
  </si>
  <si>
    <t xml:space="preserve"> Паспорт фізико - хімічних показників природного газу,</t>
  </si>
  <si>
    <t>газопроводу "Новопсков - Лоскутівка"за період з 01.01.2016р. по 31.01.2016р.</t>
  </si>
  <si>
    <t>Заступник начальника Сєвєродонецького ЛВУ МГ                                                                                          О.Д.Кечеджі            ______________   01.02.2016 р.</t>
  </si>
  <si>
    <t xml:space="preserve">Керівник  Новопсковської вимірювальної хіміко - аналітичної лабораторії                                              Т.О. Гоцанюк            ______________   01.02.2016 р.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</si>
</sst>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;@"/>
    <numFmt numFmtId="166" formatCode="#,##0.0"/>
    <numFmt numFmtId="167" formatCode="0.0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164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0" xfId="0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9"/>
  <sheetViews>
    <sheetView showZeros="0" tabSelected="1" view="pageBreakPreview" topLeftCell="A13" zoomScale="75" zoomScaleNormal="87" zoomScaleSheetLayoutView="75" workbookViewId="0">
      <selection activeCell="X32" sqref="X32"/>
    </sheetView>
  </sheetViews>
  <sheetFormatPr defaultRowHeight="15" x14ac:dyDescent="0.25"/>
  <cols>
    <col min="12" max="12" width="10.28515625" customWidth="1"/>
    <col min="13" max="13" width="10.42578125" customWidth="1"/>
    <col min="14" max="14" width="10.28515625" customWidth="1"/>
    <col min="15" max="16" width="10.140625" customWidth="1"/>
    <col min="17" max="17" width="10.42578125" customWidth="1"/>
    <col min="18" max="18" width="11" customWidth="1"/>
    <col min="19" max="19" width="13.710937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2" t="s">
        <v>3</v>
      </c>
      <c r="O5" s="52"/>
      <c r="P5" s="52"/>
      <c r="Q5" s="52"/>
      <c r="R5" s="52"/>
      <c r="S5" s="52"/>
    </row>
    <row r="6" spans="1:19" ht="15.75" x14ac:dyDescent="0.25">
      <c r="A6" s="52" t="s">
        <v>0</v>
      </c>
      <c r="B6" s="52"/>
      <c r="C6" s="52"/>
      <c r="D6" s="52"/>
      <c r="E6" s="52"/>
      <c r="F6" s="52"/>
      <c r="G6" s="1"/>
      <c r="H6" s="1"/>
      <c r="I6" s="1"/>
      <c r="J6" s="1"/>
      <c r="K6" s="1"/>
      <c r="L6" s="1"/>
      <c r="M6" s="1"/>
      <c r="N6" s="52" t="s">
        <v>4</v>
      </c>
      <c r="O6" s="52"/>
      <c r="P6" s="52"/>
      <c r="Q6" s="52"/>
      <c r="R6" s="52"/>
      <c r="S6" s="52"/>
    </row>
    <row r="7" spans="1:19" ht="15.75" x14ac:dyDescent="0.25">
      <c r="A7" s="53" t="s">
        <v>1</v>
      </c>
      <c r="B7" s="53"/>
      <c r="C7" s="53"/>
      <c r="D7" s="53"/>
      <c r="E7" s="53"/>
      <c r="F7" s="53"/>
      <c r="G7" s="1"/>
      <c r="H7" s="1"/>
      <c r="I7" s="1"/>
      <c r="J7" s="1"/>
      <c r="K7" s="1"/>
      <c r="L7" s="1"/>
      <c r="M7" s="1"/>
      <c r="N7" s="52" t="s">
        <v>32</v>
      </c>
      <c r="O7" s="52"/>
      <c r="P7" s="52"/>
      <c r="Q7" s="52"/>
      <c r="R7" s="52"/>
      <c r="S7" s="52"/>
    </row>
    <row r="8" spans="1:19" ht="15.75" x14ac:dyDescent="0.25">
      <c r="A8" s="53" t="s">
        <v>31</v>
      </c>
      <c r="B8" s="53"/>
      <c r="C8" s="53"/>
      <c r="D8" s="53"/>
      <c r="E8" s="53"/>
      <c r="F8" s="53"/>
      <c r="G8" s="1"/>
      <c r="H8" s="1"/>
      <c r="I8" s="1"/>
      <c r="J8" s="1"/>
      <c r="K8" s="1"/>
      <c r="L8" s="1"/>
      <c r="M8" s="1"/>
      <c r="N8" s="52" t="s">
        <v>5</v>
      </c>
      <c r="O8" s="52"/>
      <c r="P8" s="52"/>
      <c r="Q8" s="52"/>
      <c r="R8" s="52"/>
      <c r="S8" s="52"/>
    </row>
    <row r="9" spans="1:19" ht="15.75" x14ac:dyDescent="0.25">
      <c r="A9" s="52" t="s">
        <v>2</v>
      </c>
      <c r="B9" s="52"/>
      <c r="C9" s="52"/>
      <c r="D9" s="52"/>
      <c r="E9" s="52"/>
      <c r="F9" s="52"/>
      <c r="G9" s="1"/>
      <c r="H9" s="1"/>
      <c r="I9" s="1"/>
      <c r="J9" s="1"/>
      <c r="K9" s="1"/>
      <c r="L9" s="1"/>
      <c r="M9" s="1"/>
      <c r="N9" s="53" t="s">
        <v>33</v>
      </c>
      <c r="O9" s="53"/>
      <c r="P9" s="53"/>
      <c r="Q9" s="53"/>
      <c r="R9" s="53"/>
      <c r="S9" s="53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2" t="s">
        <v>6</v>
      </c>
      <c r="O10" s="42"/>
      <c r="P10" s="42"/>
      <c r="Q10" s="42"/>
      <c r="R10" s="42"/>
      <c r="S10" s="42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O11" s="9"/>
      <c r="P11" s="9"/>
      <c r="Q11" s="9"/>
      <c r="R11" s="9"/>
      <c r="S11" s="9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  <c r="O12" s="9"/>
      <c r="P12" s="9"/>
      <c r="Q12" s="9"/>
      <c r="R12" s="9"/>
      <c r="S12" s="9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x14ac:dyDescent="0.3">
      <c r="A14" s="43" t="s">
        <v>35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8.75" x14ac:dyDescent="0.3">
      <c r="A15" s="43" t="s">
        <v>34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8.75" x14ac:dyDescent="0.3">
      <c r="A16" s="43" t="s">
        <v>22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20" ht="18.75" x14ac:dyDescent="0.3">
      <c r="A17" s="43" t="s">
        <v>36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20" ht="15.75" thickBot="1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20" ht="28.5" customHeight="1" x14ac:dyDescent="0.25">
      <c r="A19" s="44" t="s">
        <v>23</v>
      </c>
      <c r="B19" s="47" t="s">
        <v>7</v>
      </c>
      <c r="C19" s="48"/>
      <c r="D19" s="48"/>
      <c r="E19" s="48"/>
      <c r="F19" s="48"/>
      <c r="G19" s="48"/>
      <c r="H19" s="48"/>
      <c r="I19" s="48"/>
      <c r="J19" s="48"/>
      <c r="K19" s="49"/>
      <c r="L19" s="29" t="s">
        <v>27</v>
      </c>
      <c r="M19" s="29" t="s">
        <v>17</v>
      </c>
      <c r="N19" s="29" t="s">
        <v>18</v>
      </c>
      <c r="O19" s="29" t="s">
        <v>19</v>
      </c>
      <c r="P19" s="26" t="s">
        <v>20</v>
      </c>
      <c r="Q19" s="29" t="s">
        <v>25</v>
      </c>
      <c r="R19" s="29" t="s">
        <v>26</v>
      </c>
      <c r="S19" s="32" t="s">
        <v>21</v>
      </c>
    </row>
    <row r="20" spans="1:20" ht="33.75" customHeight="1" x14ac:dyDescent="0.25">
      <c r="A20" s="45"/>
      <c r="B20" s="35" t="s">
        <v>8</v>
      </c>
      <c r="C20" s="35" t="s">
        <v>9</v>
      </c>
      <c r="D20" s="35" t="s">
        <v>10</v>
      </c>
      <c r="E20" s="35" t="s">
        <v>28</v>
      </c>
      <c r="F20" s="35" t="s">
        <v>11</v>
      </c>
      <c r="G20" s="41" t="s">
        <v>15</v>
      </c>
      <c r="H20" s="41" t="s">
        <v>16</v>
      </c>
      <c r="I20" s="41" t="s">
        <v>12</v>
      </c>
      <c r="J20" s="35" t="s">
        <v>13</v>
      </c>
      <c r="K20" s="35" t="s">
        <v>14</v>
      </c>
      <c r="L20" s="30"/>
      <c r="M20" s="37"/>
      <c r="N20" s="37"/>
      <c r="O20" s="37"/>
      <c r="P20" s="27"/>
      <c r="Q20" s="30"/>
      <c r="R20" s="30"/>
      <c r="S20" s="33"/>
    </row>
    <row r="21" spans="1:20" ht="27.75" customHeight="1" thickBot="1" x14ac:dyDescent="0.3">
      <c r="A21" s="46"/>
      <c r="B21" s="36"/>
      <c r="C21" s="36"/>
      <c r="D21" s="36"/>
      <c r="E21" s="36"/>
      <c r="F21" s="36"/>
      <c r="G21" s="31"/>
      <c r="H21" s="31"/>
      <c r="I21" s="31"/>
      <c r="J21" s="36"/>
      <c r="K21" s="36"/>
      <c r="L21" s="31"/>
      <c r="M21" s="38" t="s">
        <v>29</v>
      </c>
      <c r="N21" s="39"/>
      <c r="O21" s="40"/>
      <c r="P21" s="28"/>
      <c r="Q21" s="31"/>
      <c r="R21" s="31"/>
      <c r="S21" s="34"/>
    </row>
    <row r="22" spans="1:20" x14ac:dyDescent="0.25">
      <c r="A22" s="15">
        <v>42370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16"/>
      <c r="M22" s="21"/>
      <c r="N22" s="6"/>
      <c r="O22" s="6"/>
      <c r="P22" s="3"/>
      <c r="Q22" s="3"/>
      <c r="R22" s="3"/>
      <c r="S22" s="3">
        <v>12167</v>
      </c>
      <c r="T22" s="2">
        <f t="shared" ref="T22:T25" si="0">SUM(B22:K22)</f>
        <v>0</v>
      </c>
    </row>
    <row r="23" spans="1:20" x14ac:dyDescent="0.25">
      <c r="A23" s="10">
        <v>42371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9"/>
      <c r="N23" s="14"/>
      <c r="O23" s="14"/>
      <c r="P23" s="13"/>
      <c r="Q23" s="13"/>
      <c r="R23" s="13"/>
      <c r="S23" s="3">
        <v>13279</v>
      </c>
      <c r="T23" s="2">
        <f t="shared" si="0"/>
        <v>0</v>
      </c>
    </row>
    <row r="24" spans="1:20" x14ac:dyDescent="0.25">
      <c r="A24" s="10">
        <v>42372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9"/>
      <c r="N24" s="14"/>
      <c r="O24" s="14"/>
      <c r="P24" s="3"/>
      <c r="Q24" s="13"/>
      <c r="R24" s="13"/>
      <c r="S24" s="13">
        <v>13040</v>
      </c>
      <c r="T24" s="2">
        <f t="shared" si="0"/>
        <v>0</v>
      </c>
    </row>
    <row r="25" spans="1:20" x14ac:dyDescent="0.25">
      <c r="A25" s="10">
        <v>42373</v>
      </c>
      <c r="B25" s="11">
        <v>94.671999999999997</v>
      </c>
      <c r="C25" s="11">
        <v>2.6240000000000001</v>
      </c>
      <c r="D25" s="11">
        <v>0.78500000000000003</v>
      </c>
      <c r="E25" s="11">
        <v>0.10299999999999999</v>
      </c>
      <c r="F25" s="11">
        <v>0.11700000000000001</v>
      </c>
      <c r="G25" s="11">
        <v>3.9E-2</v>
      </c>
      <c r="H25" s="11">
        <v>8.9999999999999993E-3</v>
      </c>
      <c r="I25" s="11">
        <v>0.20699999999999999</v>
      </c>
      <c r="J25" s="11">
        <v>1.4350000000000001</v>
      </c>
      <c r="K25" s="11">
        <v>8.9999999999999993E-3</v>
      </c>
      <c r="L25" s="12"/>
      <c r="M25" s="19">
        <v>0.70799999999999996</v>
      </c>
      <c r="N25" s="14">
        <v>8169</v>
      </c>
      <c r="O25" s="14">
        <v>11815</v>
      </c>
      <c r="P25" s="13"/>
      <c r="Q25" s="13"/>
      <c r="R25" s="13"/>
      <c r="S25" s="13">
        <v>13957</v>
      </c>
      <c r="T25" s="2">
        <f t="shared" si="0"/>
        <v>99.999999999999986</v>
      </c>
    </row>
    <row r="26" spans="1:20" x14ac:dyDescent="0.25">
      <c r="A26" s="10">
        <v>42374</v>
      </c>
      <c r="B26" s="11">
        <v>94.742999999999995</v>
      </c>
      <c r="C26" s="11">
        <v>2.6419999999999999</v>
      </c>
      <c r="D26" s="11">
        <v>0.76200000000000001</v>
      </c>
      <c r="E26" s="11">
        <v>0.1</v>
      </c>
      <c r="F26" s="11">
        <v>0.114</v>
      </c>
      <c r="G26" s="11">
        <v>4.1000000000000002E-2</v>
      </c>
      <c r="H26" s="11">
        <v>1.6E-2</v>
      </c>
      <c r="I26" s="11">
        <v>0.2</v>
      </c>
      <c r="J26" s="11">
        <v>1.3740000000000001</v>
      </c>
      <c r="K26" s="11">
        <v>8.0000000000000002E-3</v>
      </c>
      <c r="L26" s="12"/>
      <c r="M26" s="19">
        <v>0.70799999999999996</v>
      </c>
      <c r="N26" s="14">
        <v>8174</v>
      </c>
      <c r="O26" s="14">
        <v>11826</v>
      </c>
      <c r="P26" s="13"/>
      <c r="Q26" s="13"/>
      <c r="R26" s="13"/>
      <c r="S26" s="13">
        <v>13555</v>
      </c>
      <c r="T26" s="2">
        <f>SUM(B26:K26)</f>
        <v>99.999999999999986</v>
      </c>
    </row>
    <row r="27" spans="1:20" x14ac:dyDescent="0.25">
      <c r="A27" s="8">
        <v>42375</v>
      </c>
      <c r="B27" s="4">
        <v>94.742999999999995</v>
      </c>
      <c r="C27" s="4">
        <v>2.6019999999999999</v>
      </c>
      <c r="D27" s="4">
        <v>0.73599999999999999</v>
      </c>
      <c r="E27" s="4">
        <v>9.1999999999999998E-2</v>
      </c>
      <c r="F27" s="4">
        <v>0.10299999999999999</v>
      </c>
      <c r="G27" s="4">
        <v>4.2999999999999997E-2</v>
      </c>
      <c r="H27" s="4">
        <v>1.7000000000000001E-2</v>
      </c>
      <c r="I27" s="4">
        <v>0.22700000000000001</v>
      </c>
      <c r="J27" s="4">
        <v>1.427</v>
      </c>
      <c r="K27" s="4">
        <v>0.01</v>
      </c>
      <c r="L27" s="7"/>
      <c r="M27" s="20">
        <v>0.70699999999999996</v>
      </c>
      <c r="N27" s="5">
        <v>8159</v>
      </c>
      <c r="O27" s="5">
        <v>11807</v>
      </c>
      <c r="P27" s="3"/>
      <c r="Q27" s="3"/>
      <c r="R27" s="3"/>
      <c r="S27" s="13">
        <v>11379</v>
      </c>
      <c r="T27" s="2">
        <f>SUM(B27:K27)</f>
        <v>100.00000000000001</v>
      </c>
    </row>
    <row r="28" spans="1:20" x14ac:dyDescent="0.25">
      <c r="A28" s="8">
        <v>42376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7"/>
      <c r="M28" s="20"/>
      <c r="N28" s="5"/>
      <c r="O28" s="5"/>
      <c r="P28" s="3"/>
      <c r="Q28" s="3"/>
      <c r="R28" s="3"/>
      <c r="S28" s="3">
        <v>10965</v>
      </c>
      <c r="T28" s="2">
        <f t="shared" ref="T28:T32" si="1">SUM(B28:K28)</f>
        <v>0</v>
      </c>
    </row>
    <row r="29" spans="1:20" x14ac:dyDescent="0.25">
      <c r="A29" s="8">
        <v>42377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7"/>
      <c r="M29" s="20"/>
      <c r="N29" s="5"/>
      <c r="O29" s="5"/>
      <c r="P29" s="3"/>
      <c r="Q29" s="3"/>
      <c r="R29" s="3"/>
      <c r="S29" s="54">
        <v>10169</v>
      </c>
      <c r="T29" s="2">
        <f t="shared" si="1"/>
        <v>0</v>
      </c>
    </row>
    <row r="30" spans="1:20" x14ac:dyDescent="0.25">
      <c r="A30" s="10">
        <v>42378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9"/>
      <c r="N30" s="14"/>
      <c r="O30" s="14"/>
      <c r="P30" s="13"/>
      <c r="Q30" s="13"/>
      <c r="R30" s="13"/>
      <c r="S30" s="3">
        <v>10843</v>
      </c>
      <c r="T30" s="2">
        <f t="shared" si="1"/>
        <v>0</v>
      </c>
    </row>
    <row r="31" spans="1:20" x14ac:dyDescent="0.25">
      <c r="A31" s="10">
        <v>42379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9"/>
      <c r="N31" s="14"/>
      <c r="O31" s="14"/>
      <c r="P31" s="3"/>
      <c r="Q31" s="13"/>
      <c r="R31" s="13"/>
      <c r="S31" s="13">
        <v>9578</v>
      </c>
      <c r="T31" s="2">
        <f t="shared" si="1"/>
        <v>0</v>
      </c>
    </row>
    <row r="32" spans="1:20" x14ac:dyDescent="0.25">
      <c r="A32" s="10">
        <v>42380</v>
      </c>
      <c r="B32" s="11">
        <v>94.882999999999996</v>
      </c>
      <c r="C32" s="11">
        <v>2.5219999999999998</v>
      </c>
      <c r="D32" s="11">
        <v>0.71099999999999997</v>
      </c>
      <c r="E32" s="11">
        <v>9.4E-2</v>
      </c>
      <c r="F32" s="11">
        <v>0.104</v>
      </c>
      <c r="G32" s="11">
        <v>3.9E-2</v>
      </c>
      <c r="H32" s="11">
        <v>1.6E-2</v>
      </c>
      <c r="I32" s="11">
        <v>0.20200000000000001</v>
      </c>
      <c r="J32" s="11">
        <v>1.421</v>
      </c>
      <c r="K32" s="11">
        <v>8.0000000000000002E-3</v>
      </c>
      <c r="L32" s="12"/>
      <c r="M32" s="19">
        <v>0.70599999999999996</v>
      </c>
      <c r="N32" s="14">
        <v>8153</v>
      </c>
      <c r="O32" s="14">
        <v>11807</v>
      </c>
      <c r="P32" s="13"/>
      <c r="Q32" s="13"/>
      <c r="R32" s="13"/>
      <c r="S32" s="13">
        <v>10617</v>
      </c>
      <c r="T32" s="2">
        <f t="shared" si="1"/>
        <v>100</v>
      </c>
    </row>
    <row r="33" spans="1:20" x14ac:dyDescent="0.25">
      <c r="A33" s="15">
        <v>42381</v>
      </c>
      <c r="B33" s="4">
        <v>95.16</v>
      </c>
      <c r="C33" s="4">
        <v>2.4380000000000002</v>
      </c>
      <c r="D33" s="4">
        <v>0.67800000000000005</v>
      </c>
      <c r="E33" s="4">
        <v>8.7999999999999995E-2</v>
      </c>
      <c r="F33" s="4">
        <v>9.9000000000000005E-2</v>
      </c>
      <c r="G33" s="4">
        <v>3.6999999999999998E-2</v>
      </c>
      <c r="H33" s="4">
        <v>1.0999999999999999E-2</v>
      </c>
      <c r="I33" s="4">
        <v>0.193</v>
      </c>
      <c r="J33" s="4">
        <v>1.2869999999999999</v>
      </c>
      <c r="K33" s="4">
        <v>8.9999999999999993E-3</v>
      </c>
      <c r="L33" s="16"/>
      <c r="M33" s="21">
        <v>0.70399999999999996</v>
      </c>
      <c r="N33" s="6">
        <v>8150</v>
      </c>
      <c r="O33" s="6">
        <v>11822</v>
      </c>
      <c r="P33" s="3"/>
      <c r="Q33" s="3"/>
      <c r="R33" s="3"/>
      <c r="S33" s="54">
        <v>9490</v>
      </c>
      <c r="T33" s="2">
        <f t="shared" ref="T33:T36" si="2">SUM(B33:K33)</f>
        <v>100</v>
      </c>
    </row>
    <row r="34" spans="1:20" x14ac:dyDescent="0.25">
      <c r="A34" s="15">
        <v>42382</v>
      </c>
      <c r="B34" s="4">
        <v>95.254999999999995</v>
      </c>
      <c r="C34" s="4">
        <v>2.4060000000000001</v>
      </c>
      <c r="D34" s="4">
        <v>0.66400000000000003</v>
      </c>
      <c r="E34" s="4">
        <v>8.6999999999999994E-2</v>
      </c>
      <c r="F34" s="4">
        <v>9.6000000000000002E-2</v>
      </c>
      <c r="G34" s="4">
        <v>3.5000000000000003E-2</v>
      </c>
      <c r="H34" s="4">
        <v>0.01</v>
      </c>
      <c r="I34" s="4">
        <v>0.17100000000000001</v>
      </c>
      <c r="J34" s="4">
        <v>1.266</v>
      </c>
      <c r="K34" s="4">
        <v>0.01</v>
      </c>
      <c r="L34" s="16"/>
      <c r="M34" s="21">
        <v>0.70299999999999996</v>
      </c>
      <c r="N34" s="6">
        <v>8149</v>
      </c>
      <c r="O34" s="6">
        <v>11827</v>
      </c>
      <c r="P34" s="3"/>
      <c r="Q34" s="3"/>
      <c r="R34" s="3"/>
      <c r="S34" s="3">
        <v>9708</v>
      </c>
      <c r="T34" s="2">
        <f t="shared" si="2"/>
        <v>100.00000000000003</v>
      </c>
    </row>
    <row r="35" spans="1:20" x14ac:dyDescent="0.25">
      <c r="A35" s="15">
        <v>42383</v>
      </c>
      <c r="B35" s="4">
        <v>95.244</v>
      </c>
      <c r="C35" s="4">
        <v>2.411</v>
      </c>
      <c r="D35" s="4">
        <v>0.66400000000000003</v>
      </c>
      <c r="E35" s="4">
        <v>8.6999999999999994E-2</v>
      </c>
      <c r="F35" s="4">
        <v>9.7000000000000003E-2</v>
      </c>
      <c r="G35" s="4">
        <v>3.5999999999999997E-2</v>
      </c>
      <c r="H35" s="4">
        <v>1.0999999999999999E-2</v>
      </c>
      <c r="I35" s="4">
        <v>0.17100000000000001</v>
      </c>
      <c r="J35" s="4">
        <v>1.27</v>
      </c>
      <c r="K35" s="4">
        <v>8.9999999999999993E-3</v>
      </c>
      <c r="L35" s="16"/>
      <c r="M35" s="21">
        <v>0.70299999999999996</v>
      </c>
      <c r="N35" s="6">
        <v>8149</v>
      </c>
      <c r="O35" s="6">
        <v>11827</v>
      </c>
      <c r="P35" s="3"/>
      <c r="Q35" s="3"/>
      <c r="R35" s="3"/>
      <c r="S35" s="3">
        <v>9635</v>
      </c>
      <c r="T35" s="2">
        <f t="shared" si="2"/>
        <v>100</v>
      </c>
    </row>
    <row r="36" spans="1:20" x14ac:dyDescent="0.25">
      <c r="A36" s="15">
        <v>42384</v>
      </c>
      <c r="B36" s="4">
        <v>94.88</v>
      </c>
      <c r="C36" s="4">
        <v>2.56</v>
      </c>
      <c r="D36" s="4">
        <v>0.70699999999999996</v>
      </c>
      <c r="E36" s="4">
        <v>8.7999999999999995E-2</v>
      </c>
      <c r="F36" s="4">
        <v>9.7000000000000003E-2</v>
      </c>
      <c r="G36" s="4">
        <v>3.5000000000000003E-2</v>
      </c>
      <c r="H36" s="4">
        <v>1.0999999999999999E-2</v>
      </c>
      <c r="I36" s="4">
        <v>0.189</v>
      </c>
      <c r="J36" s="4">
        <v>1.4239999999999999</v>
      </c>
      <c r="K36" s="4">
        <v>8.9999999999999993E-3</v>
      </c>
      <c r="L36" s="16"/>
      <c r="M36" s="21">
        <v>0.70599999999999996</v>
      </c>
      <c r="N36" s="6">
        <v>8151</v>
      </c>
      <c r="O36" s="6">
        <v>11808</v>
      </c>
      <c r="P36" s="3" t="s">
        <v>30</v>
      </c>
      <c r="Q36" s="3"/>
      <c r="R36" s="3"/>
      <c r="S36" s="3">
        <v>8084</v>
      </c>
      <c r="T36" s="2">
        <f t="shared" si="2"/>
        <v>99.999999999999972</v>
      </c>
    </row>
    <row r="37" spans="1:20" x14ac:dyDescent="0.25">
      <c r="A37" s="8">
        <v>42385</v>
      </c>
      <c r="B37" s="4">
        <v>94.756</v>
      </c>
      <c r="C37" s="4">
        <v>2.6110000000000002</v>
      </c>
      <c r="D37" s="4">
        <v>0.74</v>
      </c>
      <c r="E37" s="4">
        <v>9.1999999999999998E-2</v>
      </c>
      <c r="F37" s="4">
        <v>0.107</v>
      </c>
      <c r="G37" s="4">
        <v>0.04</v>
      </c>
      <c r="H37" s="4">
        <v>1.0999999999999999E-2</v>
      </c>
      <c r="I37" s="4">
        <v>0.19600000000000001</v>
      </c>
      <c r="J37" s="4">
        <v>1.4379999999999999</v>
      </c>
      <c r="K37" s="4">
        <v>8.9999999999999993E-3</v>
      </c>
      <c r="L37" s="7"/>
      <c r="M37" s="20">
        <v>0.70699999999999996</v>
      </c>
      <c r="N37" s="5">
        <v>8160</v>
      </c>
      <c r="O37" s="5">
        <v>11811</v>
      </c>
      <c r="P37" s="3"/>
      <c r="Q37" s="3"/>
      <c r="R37" s="3"/>
      <c r="S37" s="3">
        <v>7867</v>
      </c>
      <c r="T37" s="2">
        <f t="shared" ref="T37:T55" si="3">SUM(B37:K37)</f>
        <v>100</v>
      </c>
    </row>
    <row r="38" spans="1:20" x14ac:dyDescent="0.25">
      <c r="A38" s="8">
        <v>42386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7"/>
      <c r="M38" s="20"/>
      <c r="N38" s="5"/>
      <c r="O38" s="5"/>
      <c r="P38" s="3"/>
      <c r="Q38" s="3"/>
      <c r="R38" s="3"/>
      <c r="S38" s="3">
        <v>7819</v>
      </c>
      <c r="T38" s="2">
        <f t="shared" si="3"/>
        <v>0</v>
      </c>
    </row>
    <row r="39" spans="1:20" x14ac:dyDescent="0.25">
      <c r="A39" s="8">
        <v>42387</v>
      </c>
      <c r="B39" s="4">
        <v>94.822999999999993</v>
      </c>
      <c r="C39" s="4">
        <v>2.58</v>
      </c>
      <c r="D39" s="4">
        <v>0.73399999999999999</v>
      </c>
      <c r="E39" s="4">
        <v>9.2999999999999999E-2</v>
      </c>
      <c r="F39" s="4">
        <v>0.107</v>
      </c>
      <c r="G39" s="4">
        <v>4.1000000000000002E-2</v>
      </c>
      <c r="H39" s="4">
        <v>1.2E-2</v>
      </c>
      <c r="I39" s="4">
        <v>0.223</v>
      </c>
      <c r="J39" s="4">
        <v>1.3779999999999999</v>
      </c>
      <c r="K39" s="4">
        <v>8.9999999999999993E-3</v>
      </c>
      <c r="L39" s="16"/>
      <c r="M39" s="21">
        <v>0.70699999999999996</v>
      </c>
      <c r="N39" s="6">
        <v>8161</v>
      </c>
      <c r="O39" s="6">
        <v>11813</v>
      </c>
      <c r="P39" s="3"/>
      <c r="Q39" s="3"/>
      <c r="R39" s="3"/>
      <c r="S39" s="3">
        <v>7964</v>
      </c>
      <c r="T39" s="2">
        <f t="shared" ref="T39:T43" si="4">SUM(B39:K39)</f>
        <v>99.999999999999986</v>
      </c>
    </row>
    <row r="40" spans="1:20" x14ac:dyDescent="0.25">
      <c r="A40" s="15">
        <v>42388</v>
      </c>
      <c r="B40" s="4">
        <v>94.534000000000006</v>
      </c>
      <c r="C40" s="4">
        <v>2.7050000000000001</v>
      </c>
      <c r="D40" s="4">
        <v>0.74399999999999999</v>
      </c>
      <c r="E40" s="4">
        <v>9.0999999999999998E-2</v>
      </c>
      <c r="F40" s="4">
        <v>0.107</v>
      </c>
      <c r="G40" s="4">
        <v>0.04</v>
      </c>
      <c r="H40" s="4">
        <v>1.4999999999999999E-2</v>
      </c>
      <c r="I40" s="4">
        <v>0.23400000000000001</v>
      </c>
      <c r="J40" s="4">
        <v>1.522</v>
      </c>
      <c r="K40" s="4">
        <v>8.0000000000000002E-3</v>
      </c>
      <c r="L40" s="16"/>
      <c r="M40" s="21">
        <v>0.70899999999999996</v>
      </c>
      <c r="N40" s="6">
        <v>8158</v>
      </c>
      <c r="O40" s="6">
        <v>11794</v>
      </c>
      <c r="P40" s="3"/>
      <c r="Q40" s="3"/>
      <c r="R40" s="3"/>
      <c r="S40" s="3">
        <v>9114</v>
      </c>
      <c r="T40" s="2">
        <f t="shared" si="4"/>
        <v>100</v>
      </c>
    </row>
    <row r="41" spans="1:20" x14ac:dyDescent="0.25">
      <c r="A41" s="15">
        <v>42389</v>
      </c>
      <c r="B41" s="4">
        <v>94.554000000000002</v>
      </c>
      <c r="C41" s="4">
        <v>2.7010000000000001</v>
      </c>
      <c r="D41" s="4">
        <v>0.75700000000000001</v>
      </c>
      <c r="E41" s="4">
        <v>9.2999999999999999E-2</v>
      </c>
      <c r="F41" s="4">
        <v>0.111</v>
      </c>
      <c r="G41" s="4">
        <v>4.2999999999999997E-2</v>
      </c>
      <c r="H41" s="4">
        <v>1.4E-2</v>
      </c>
      <c r="I41" s="4">
        <v>0.22900000000000001</v>
      </c>
      <c r="J41" s="4">
        <v>1.4890000000000001</v>
      </c>
      <c r="K41" s="4">
        <v>8.9999999999999993E-3</v>
      </c>
      <c r="L41" s="16"/>
      <c r="M41" s="21">
        <v>0.70899999999999996</v>
      </c>
      <c r="N41" s="6">
        <v>8164</v>
      </c>
      <c r="O41" s="6">
        <v>11802</v>
      </c>
      <c r="P41" s="3"/>
      <c r="Q41" s="3"/>
      <c r="R41" s="3"/>
      <c r="S41" s="3">
        <v>9295</v>
      </c>
      <c r="T41" s="2">
        <f t="shared" si="4"/>
        <v>100.00000000000001</v>
      </c>
    </row>
    <row r="42" spans="1:20" x14ac:dyDescent="0.25">
      <c r="A42" s="15">
        <v>42390</v>
      </c>
      <c r="B42" s="4">
        <v>94.53</v>
      </c>
      <c r="C42" s="4">
        <v>2.718</v>
      </c>
      <c r="D42" s="4">
        <v>0.75900000000000001</v>
      </c>
      <c r="E42" s="4">
        <v>9.2999999999999999E-2</v>
      </c>
      <c r="F42" s="4">
        <v>0.11</v>
      </c>
      <c r="G42" s="4">
        <v>4.2000000000000003E-2</v>
      </c>
      <c r="H42" s="4">
        <v>1.4E-2</v>
      </c>
      <c r="I42" s="4">
        <v>0.23200000000000001</v>
      </c>
      <c r="J42" s="4">
        <v>1.4930000000000001</v>
      </c>
      <c r="K42" s="4">
        <v>8.9999999999999993E-3</v>
      </c>
      <c r="L42" s="16"/>
      <c r="M42" s="21">
        <v>0.70899999999999996</v>
      </c>
      <c r="N42" s="6">
        <v>8164</v>
      </c>
      <c r="O42" s="6">
        <v>11802</v>
      </c>
      <c r="P42" s="3"/>
      <c r="Q42" s="3"/>
      <c r="R42" s="3"/>
      <c r="S42" s="3">
        <v>8553</v>
      </c>
      <c r="T42" s="2">
        <f t="shared" si="4"/>
        <v>100</v>
      </c>
    </row>
    <row r="43" spans="1:20" x14ac:dyDescent="0.25">
      <c r="A43" s="15">
        <v>42391</v>
      </c>
      <c r="B43" s="4">
        <v>94.941000000000003</v>
      </c>
      <c r="C43" s="4">
        <v>2.57</v>
      </c>
      <c r="D43" s="4">
        <v>0.69299999999999995</v>
      </c>
      <c r="E43" s="4">
        <v>0.09</v>
      </c>
      <c r="F43" s="4">
        <v>0.10299999999999999</v>
      </c>
      <c r="G43" s="4">
        <v>3.9E-2</v>
      </c>
      <c r="H43" s="4">
        <v>1.9E-2</v>
      </c>
      <c r="I43" s="4">
        <v>0.23899999999999999</v>
      </c>
      <c r="J43" s="4">
        <v>1.298</v>
      </c>
      <c r="K43" s="4">
        <v>8.0000000000000002E-3</v>
      </c>
      <c r="L43" s="17"/>
      <c r="M43" s="21">
        <v>0.70599999999999996</v>
      </c>
      <c r="N43" s="6">
        <v>8160</v>
      </c>
      <c r="O43" s="6">
        <v>11819</v>
      </c>
      <c r="P43" s="3"/>
      <c r="Q43" s="3"/>
      <c r="R43" s="3"/>
      <c r="S43" s="3">
        <v>10576</v>
      </c>
      <c r="T43" s="2">
        <f t="shared" si="4"/>
        <v>100</v>
      </c>
    </row>
    <row r="44" spans="1:20" x14ac:dyDescent="0.25">
      <c r="A44" s="15">
        <v>42392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16"/>
      <c r="M44" s="21"/>
      <c r="N44" s="6"/>
      <c r="O44" s="6"/>
      <c r="P44" s="3"/>
      <c r="Q44" s="3"/>
      <c r="R44" s="3"/>
      <c r="S44" s="3">
        <v>9684</v>
      </c>
      <c r="T44" s="2">
        <f t="shared" ref="T44:T45" si="5">SUM(B44:K44)</f>
        <v>0</v>
      </c>
    </row>
    <row r="45" spans="1:20" x14ac:dyDescent="0.25">
      <c r="A45" s="15">
        <v>42393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16"/>
      <c r="M45" s="21"/>
      <c r="N45" s="6"/>
      <c r="O45" s="6"/>
      <c r="P45" s="3"/>
      <c r="Q45" s="3"/>
      <c r="R45" s="3"/>
      <c r="S45" s="3">
        <v>10496</v>
      </c>
      <c r="T45" s="2">
        <f t="shared" si="5"/>
        <v>0</v>
      </c>
    </row>
    <row r="46" spans="1:20" x14ac:dyDescent="0.25">
      <c r="A46" s="15">
        <v>42394</v>
      </c>
      <c r="B46" s="4">
        <v>95.188999999999993</v>
      </c>
      <c r="C46" s="4">
        <v>2.431</v>
      </c>
      <c r="D46" s="4">
        <v>0.67400000000000004</v>
      </c>
      <c r="E46" s="4">
        <v>9.0999999999999998E-2</v>
      </c>
      <c r="F46" s="4">
        <v>0.10199999999999999</v>
      </c>
      <c r="G46" s="4">
        <v>3.9E-2</v>
      </c>
      <c r="H46" s="4">
        <v>1.7000000000000001E-2</v>
      </c>
      <c r="I46" s="4">
        <v>0.216</v>
      </c>
      <c r="J46" s="4">
        <v>1.2330000000000001</v>
      </c>
      <c r="K46" s="4">
        <v>8.0000000000000002E-3</v>
      </c>
      <c r="L46" s="16"/>
      <c r="M46" s="21">
        <v>0.70399999999999996</v>
      </c>
      <c r="N46" s="6">
        <v>8155</v>
      </c>
      <c r="O46" s="6">
        <v>11827</v>
      </c>
      <c r="P46" s="3"/>
      <c r="Q46" s="3"/>
      <c r="R46" s="3"/>
      <c r="S46" s="3">
        <v>11280</v>
      </c>
      <c r="T46" s="2">
        <f t="shared" ref="T46:T49" si="6">SUM(B46:K46)</f>
        <v>99.999999999999986</v>
      </c>
    </row>
    <row r="47" spans="1:20" x14ac:dyDescent="0.25">
      <c r="A47" s="15">
        <v>42395</v>
      </c>
      <c r="B47" s="4">
        <v>95.222999999999999</v>
      </c>
      <c r="C47" s="4">
        <v>2.4079999999999999</v>
      </c>
      <c r="D47" s="4">
        <v>0.67100000000000004</v>
      </c>
      <c r="E47" s="4">
        <v>0.09</v>
      </c>
      <c r="F47" s="4">
        <v>0.10199999999999999</v>
      </c>
      <c r="G47" s="4">
        <v>3.6999999999999998E-2</v>
      </c>
      <c r="H47" s="4">
        <v>1.9E-2</v>
      </c>
      <c r="I47" s="4">
        <v>0.215</v>
      </c>
      <c r="J47" s="4">
        <v>1.226</v>
      </c>
      <c r="K47" s="4">
        <v>8.9999999999999993E-3</v>
      </c>
      <c r="L47" s="16"/>
      <c r="M47" s="21">
        <v>0.70399999999999996</v>
      </c>
      <c r="N47" s="6">
        <v>8154</v>
      </c>
      <c r="O47" s="6">
        <v>11827</v>
      </c>
      <c r="P47" s="3"/>
      <c r="Q47" s="3"/>
      <c r="R47" s="3"/>
      <c r="S47" s="3">
        <v>10669</v>
      </c>
      <c r="T47" s="2">
        <f t="shared" si="6"/>
        <v>100.00000000000003</v>
      </c>
    </row>
    <row r="48" spans="1:20" x14ac:dyDescent="0.25">
      <c r="A48" s="15">
        <v>42396</v>
      </c>
      <c r="B48" s="4">
        <v>95.209000000000003</v>
      </c>
      <c r="C48" s="4">
        <v>2.4180000000000001</v>
      </c>
      <c r="D48" s="4">
        <v>0.66700000000000004</v>
      </c>
      <c r="E48" s="4">
        <v>8.8999999999999996E-2</v>
      </c>
      <c r="F48" s="4">
        <v>0.10199999999999999</v>
      </c>
      <c r="G48" s="4">
        <v>3.7999999999999999E-2</v>
      </c>
      <c r="H48" s="4">
        <v>1.7000000000000001E-2</v>
      </c>
      <c r="I48" s="4">
        <v>0.219</v>
      </c>
      <c r="J48" s="4">
        <v>1.232</v>
      </c>
      <c r="K48" s="4">
        <v>8.9999999999999993E-3</v>
      </c>
      <c r="L48" s="16"/>
      <c r="M48" s="21">
        <v>0.70399999999999996</v>
      </c>
      <c r="N48" s="6">
        <v>8153</v>
      </c>
      <c r="O48" s="6">
        <v>11825</v>
      </c>
      <c r="P48" s="3" t="s">
        <v>30</v>
      </c>
      <c r="Q48" s="3"/>
      <c r="R48" s="3"/>
      <c r="S48" s="3">
        <v>10610</v>
      </c>
      <c r="T48" s="2">
        <f t="shared" si="6"/>
        <v>100</v>
      </c>
    </row>
    <row r="49" spans="1:20" x14ac:dyDescent="0.25">
      <c r="A49" s="15">
        <v>42397</v>
      </c>
      <c r="B49" s="4">
        <v>95.244</v>
      </c>
      <c r="C49" s="4">
        <v>2.3969999999999998</v>
      </c>
      <c r="D49" s="4">
        <v>0.66400000000000003</v>
      </c>
      <c r="E49" s="4">
        <v>8.8999999999999996E-2</v>
      </c>
      <c r="F49" s="4">
        <v>0.10100000000000001</v>
      </c>
      <c r="G49" s="4">
        <v>3.7999999999999999E-2</v>
      </c>
      <c r="H49" s="4">
        <v>0.02</v>
      </c>
      <c r="I49" s="4">
        <v>0.21299999999999999</v>
      </c>
      <c r="J49" s="4">
        <v>1.226</v>
      </c>
      <c r="K49" s="4">
        <v>8.0000000000000002E-3</v>
      </c>
      <c r="L49" s="16"/>
      <c r="M49" s="21">
        <v>0.70399999999999996</v>
      </c>
      <c r="N49" s="6">
        <v>8153</v>
      </c>
      <c r="O49" s="6">
        <v>11827</v>
      </c>
      <c r="P49" s="3"/>
      <c r="Q49" s="3"/>
      <c r="R49" s="3"/>
      <c r="S49" s="3">
        <v>7834</v>
      </c>
      <c r="T49" s="2">
        <f t="shared" si="6"/>
        <v>99.999999999999986</v>
      </c>
    </row>
    <row r="50" spans="1:20" x14ac:dyDescent="0.25">
      <c r="A50" s="15">
        <v>42398</v>
      </c>
      <c r="B50" s="4">
        <v>94.207999999999998</v>
      </c>
      <c r="C50" s="4">
        <v>2.7410000000000001</v>
      </c>
      <c r="D50" s="4">
        <v>0.85099999999999998</v>
      </c>
      <c r="E50" s="4">
        <v>0.11799999999999999</v>
      </c>
      <c r="F50" s="4">
        <v>0.158</v>
      </c>
      <c r="G50" s="4">
        <v>4.5999999999999999E-2</v>
      </c>
      <c r="H50" s="4">
        <v>8.9999999999999993E-3</v>
      </c>
      <c r="I50" s="4">
        <v>0.20399999999999999</v>
      </c>
      <c r="J50" s="4">
        <v>1.6539999999999999</v>
      </c>
      <c r="K50" s="4">
        <v>1.0999999999999999E-2</v>
      </c>
      <c r="L50" s="16"/>
      <c r="M50" s="21">
        <v>0.71199999999999997</v>
      </c>
      <c r="N50" s="6">
        <v>8180</v>
      </c>
      <c r="O50" s="6">
        <v>11798</v>
      </c>
      <c r="P50" s="3"/>
      <c r="Q50" s="3"/>
      <c r="R50" s="3"/>
      <c r="S50" s="3">
        <v>8038</v>
      </c>
      <c r="T50" s="2">
        <f>SUM(B50:K50)</f>
        <v>99.999999999999986</v>
      </c>
    </row>
    <row r="51" spans="1:20" x14ac:dyDescent="0.25">
      <c r="A51" s="15">
        <v>42399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16"/>
      <c r="M51" s="21"/>
      <c r="N51" s="6"/>
      <c r="O51" s="6"/>
      <c r="P51" s="3"/>
      <c r="Q51" s="3"/>
      <c r="R51" s="3"/>
      <c r="S51" s="3">
        <v>7913</v>
      </c>
      <c r="T51" s="2">
        <f>SUM(B51:K51)</f>
        <v>0</v>
      </c>
    </row>
    <row r="52" spans="1:20" x14ac:dyDescent="0.25">
      <c r="A52" s="15">
        <v>42400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16"/>
      <c r="M52" s="21"/>
      <c r="N52" s="6"/>
      <c r="O52" s="6"/>
      <c r="P52" s="3"/>
      <c r="Q52" s="3"/>
      <c r="R52" s="3"/>
      <c r="S52" s="3">
        <v>7821</v>
      </c>
      <c r="T52" s="2">
        <f t="shared" ref="T52:T53" si="7">SUM(B52:K52)</f>
        <v>0</v>
      </c>
    </row>
    <row r="53" spans="1:20" hidden="1" x14ac:dyDescent="0.25">
      <c r="A53" s="15"/>
      <c r="B53" s="4"/>
      <c r="C53" s="4"/>
      <c r="D53" s="4"/>
      <c r="E53" s="4"/>
      <c r="F53" s="4"/>
      <c r="G53" s="4"/>
      <c r="H53" s="4"/>
      <c r="I53" s="4"/>
      <c r="J53" s="4"/>
      <c r="K53" s="4"/>
      <c r="L53" s="16"/>
      <c r="M53" s="21"/>
      <c r="N53" s="6"/>
      <c r="O53" s="6"/>
      <c r="P53" s="3"/>
      <c r="Q53" s="3"/>
      <c r="R53" s="3"/>
      <c r="S53" s="18"/>
      <c r="T53" s="2">
        <f t="shared" si="7"/>
        <v>0</v>
      </c>
    </row>
    <row r="54" spans="1:20" hidden="1" x14ac:dyDescent="0.25">
      <c r="A54" s="15"/>
      <c r="B54" s="4"/>
      <c r="C54" s="4"/>
      <c r="D54" s="4"/>
      <c r="E54" s="4"/>
      <c r="F54" s="4"/>
      <c r="G54" s="4"/>
      <c r="H54" s="4"/>
      <c r="I54" s="4"/>
      <c r="J54" s="4"/>
      <c r="K54" s="4"/>
      <c r="L54" s="16"/>
      <c r="M54" s="21"/>
      <c r="N54" s="6"/>
      <c r="O54" s="6"/>
      <c r="P54" s="3"/>
      <c r="Q54" s="3"/>
      <c r="R54" s="3"/>
      <c r="S54" s="18"/>
      <c r="T54" s="2">
        <f t="shared" ref="T54" si="8">SUM(B54:K54)</f>
        <v>0</v>
      </c>
    </row>
    <row r="55" spans="1:20" x14ac:dyDescent="0.25">
      <c r="A55" s="22" t="s">
        <v>24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55">
        <f>SUM(S22:S54)</f>
        <v>311999</v>
      </c>
      <c r="T55" s="2">
        <f t="shared" si="3"/>
        <v>0</v>
      </c>
    </row>
    <row r="57" spans="1:20" ht="15.75" x14ac:dyDescent="0.25">
      <c r="B57" s="25" t="s">
        <v>37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9" spans="1:20" ht="15.75" x14ac:dyDescent="0.25">
      <c r="B59" s="25" t="s">
        <v>38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mergeCells count="39">
    <mergeCell ref="A6:F6"/>
    <mergeCell ref="A7:F7"/>
    <mergeCell ref="A8:F8"/>
    <mergeCell ref="A9:F9"/>
    <mergeCell ref="N5:S5"/>
    <mergeCell ref="N6:S6"/>
    <mergeCell ref="N7:S7"/>
    <mergeCell ref="N8:S8"/>
    <mergeCell ref="N9:S9"/>
    <mergeCell ref="H20:H21"/>
    <mergeCell ref="I20:I21"/>
    <mergeCell ref="J20:J21"/>
    <mergeCell ref="N10:S10"/>
    <mergeCell ref="A14:S14"/>
    <mergeCell ref="A15:S15"/>
    <mergeCell ref="A16:S16"/>
    <mergeCell ref="A19:A21"/>
    <mergeCell ref="B19:K19"/>
    <mergeCell ref="B20:B21"/>
    <mergeCell ref="C20:C21"/>
    <mergeCell ref="D20:D21"/>
    <mergeCell ref="A17:S17"/>
    <mergeCell ref="A18:S18"/>
    <mergeCell ref="A55:R55"/>
    <mergeCell ref="B59:S59"/>
    <mergeCell ref="P19:P21"/>
    <mergeCell ref="Q19:Q21"/>
    <mergeCell ref="R19:R21"/>
    <mergeCell ref="S19:S21"/>
    <mergeCell ref="B57:S57"/>
    <mergeCell ref="K20:K21"/>
    <mergeCell ref="L19:L21"/>
    <mergeCell ref="M19:M20"/>
    <mergeCell ref="N19:N20"/>
    <mergeCell ref="O19:O20"/>
    <mergeCell ref="M21:O21"/>
    <mergeCell ref="E20:E21"/>
    <mergeCell ref="F20:F21"/>
    <mergeCell ref="G20:G21"/>
  </mergeCells>
  <pageMargins left="0.25" right="0.25" top="0.75" bottom="0.75" header="0.3" footer="0.3"/>
  <pageSetup paperSize="9" scale="76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2016-01-05T08:32:02Z</cp:lastPrinted>
  <dcterms:created xsi:type="dcterms:W3CDTF">2015-04-07T06:22:58Z</dcterms:created>
  <dcterms:modified xsi:type="dcterms:W3CDTF">2016-02-01T12:31:39Z</dcterms:modified>
</cp:coreProperties>
</file>