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УПУ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<sst xmlns="http://schemas.openxmlformats.org/spreadsheetml/2006/main" count="40" uniqueCount="40">
  <si>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</si>
  <si>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</si>
  <si>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</si>
  <si>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</si>
  <si>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</si>
  <si>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</si>
  <si>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</si>
  <si>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</si>
  <si>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</si>
  <si>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</si>
  <si>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</si>
  <si>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</si>
  <si>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</si>
  <si>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</si>
  <si>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Густина,  кг/м3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</si>
  <si>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</si>
  <si>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</si>
  <si>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</si>
  <si>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</si>
  <si>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 xml:space="preserve">          Свідоцтво  атестації  лабораторії №РВ-0033-13 від 27.06.2013р.</t>
  </si>
  <si>
    <t>Теплота  згорання  нижча, МДж/м3</t>
  </si>
  <si>
    <t>Число Воббе вище,    МДж/м3</t>
  </si>
  <si>
    <t>Гелій</t>
  </si>
  <si>
    <t>Водень</t>
  </si>
  <si>
    <t>Місце відбору:  ГВС Ужгород</t>
  </si>
  <si>
    <t>ПАСПОРТ</t>
  </si>
  <si>
    <t>Температура точки роси
 при Р=4,0  МПа,оС</t>
  </si>
  <si>
    <t>Масова концентрація
сірководню, г/м3</t>
  </si>
  <si>
    <t>Маса механічних
домішок г/м3</t>
  </si>
  <si>
    <t>Масова концентрація
меркаптанової сірки г/м3</t>
  </si>
  <si>
    <t>переданого  Закарпатським ЛВУМГ  та прийнятого   ПАТ "Закарпатгаз"     по г-ду   УПУ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</si>
  <si>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</si>
  <si>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Перелік ГРС, через які  подається природній газ з даного газопроводу:  ГРС Жнятино,ГРС Берегово.</t>
  </si>
  <si>
    <t>3 01.01.2016р. по 31.01.2016р.</t>
  </si>
  <si>
    <t xml:space="preserve">             Начальник Закарпатського ЛВУМГ                                                          Лукіта В.Ф.        01.02.2016р.</t>
  </si>
  <si>
    <t xml:space="preserve">             Керівник ВХАЛ                                                                                             Завадяк  О.В.    01.02. 2016р.</t>
  </si>
  <si>
    <t>05.01.</t>
  </si>
  <si>
    <t>12.01.</t>
  </si>
  <si>
    <t>19.01.</t>
  </si>
  <si>
    <t>26.01.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</si>
</sst>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59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86" fontId="16" fillId="0" borderId="12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3" xfId="0" applyNumberFormat="1" applyFont="1" applyBorder="1" applyAlignment="1">
      <alignment horizontal="center" vertical="center" wrapText="1"/>
    </xf>
    <xf numFmtId="187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18" fillId="0" borderId="0" xfId="0" applyFont="1" applyAlignment="1">
      <alignment horizontal="left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87" fontId="16" fillId="0" borderId="12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V40"/>
  <sheetViews>
    <sheetView tabSelected="1" zoomScale="50" zoomScaleNormal="50" zoomScalePageLayoutView="0" workbookViewId="0" topLeftCell="A3">
      <selection activeCell="AK18" sqref="AK18"/>
    </sheetView>
  </sheetViews>
  <sheetFormatPr defaultColWidth="9.33203125" defaultRowHeight="11.25"/>
  <cols>
    <col min="1" max="1" width="26.83203125" style="0" customWidth="1"/>
    <col min="2" max="2" width="20.66015625" style="0" customWidth="1"/>
    <col min="3" max="13" width="18.33203125" style="0" customWidth="1"/>
    <col min="14" max="20" width="18.83203125" style="0" customWidth="1"/>
  </cols>
  <sheetData>
    <row r="1" ht="11.25" hidden="1"/>
    <row r="2" ht="11.25" hidden="1"/>
    <row r="3" ht="2.25" customHeight="1"/>
    <row r="4" spans="1:21" ht="30.75" customHeight="1">
      <c r="A4" s="42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0"/>
    </row>
    <row r="5" spans="1:21" ht="33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36.75" customHeight="1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24"/>
    </row>
    <row r="7" spans="1:21" ht="33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32.25" customHeight="1">
      <c r="A8" s="43" t="s">
        <v>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24"/>
    </row>
    <row r="9" spans="1:21" ht="35.25" customHeight="1">
      <c r="A9" s="43" t="s">
        <v>33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28.5" customHeight="1" thickBo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32" s="1" customFormat="1" ht="101.25" customHeight="1" thickBot="1">
      <c r="A11" s="45" t="s">
        <v>1</v>
      </c>
      <c r="B11" s="55" t="s">
        <v>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45" t="s">
        <v>26</v>
      </c>
      <c r="O11" s="45" t="s">
        <v>20</v>
      </c>
      <c r="P11" s="45" t="s">
        <v>14</v>
      </c>
      <c r="Q11" s="45" t="s">
        <v>21</v>
      </c>
      <c r="R11" s="45" t="s">
        <v>28</v>
      </c>
      <c r="S11" s="45" t="s">
        <v>29</v>
      </c>
      <c r="T11" s="45" t="s">
        <v>27</v>
      </c>
      <c r="U11" s="44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" customFormat="1" ht="105" customHeight="1" thickBot="1">
      <c r="A12" s="46"/>
      <c r="B12" s="45" t="s">
        <v>3</v>
      </c>
      <c r="C12" s="45" t="s">
        <v>4</v>
      </c>
      <c r="D12" s="45" t="s">
        <v>5</v>
      </c>
      <c r="E12" s="45" t="s">
        <v>6</v>
      </c>
      <c r="F12" s="45" t="s">
        <v>7</v>
      </c>
      <c r="G12" s="45" t="s">
        <v>8</v>
      </c>
      <c r="H12" s="45" t="s">
        <v>9</v>
      </c>
      <c r="I12" s="45" t="s">
        <v>10</v>
      </c>
      <c r="J12" s="45" t="s">
        <v>11</v>
      </c>
      <c r="K12" s="45" t="s">
        <v>0</v>
      </c>
      <c r="L12" s="45" t="s">
        <v>22</v>
      </c>
      <c r="M12" s="45" t="s">
        <v>23</v>
      </c>
      <c r="N12" s="46"/>
      <c r="O12" s="47"/>
      <c r="P12" s="47"/>
      <c r="Q12" s="47"/>
      <c r="R12" s="46"/>
      <c r="S12" s="46"/>
      <c r="T12" s="46"/>
      <c r="U12" s="44"/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1" customFormat="1" ht="34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9" t="s">
        <v>17</v>
      </c>
      <c r="P13" s="50"/>
      <c r="Q13" s="51"/>
      <c r="R13" s="46"/>
      <c r="S13" s="46"/>
      <c r="T13" s="46"/>
      <c r="U13" s="44"/>
      <c r="V13" s="41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1" customFormat="1" ht="60.75" customHeight="1" thickBo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52" t="s">
        <v>12</v>
      </c>
      <c r="P14" s="53"/>
      <c r="Q14" s="54"/>
      <c r="R14" s="47"/>
      <c r="S14" s="47"/>
      <c r="T14" s="47"/>
      <c r="U14" s="44"/>
      <c r="V14" s="41"/>
      <c r="W14" s="5"/>
      <c r="X14" s="5"/>
      <c r="Y14" s="5"/>
      <c r="Z14" s="5"/>
      <c r="AA14" s="5" t="s">
        <v>31</v>
      </c>
      <c r="AB14" s="5"/>
      <c r="AC14" s="5"/>
      <c r="AD14" s="5"/>
      <c r="AE14" s="5"/>
      <c r="AF14" s="5"/>
    </row>
    <row r="15" spans="1:22" s="9" customFormat="1" ht="47.25" customHeight="1" thickBot="1">
      <c r="A15" s="35" t="s">
        <v>36</v>
      </c>
      <c r="B15" s="36">
        <v>94.765</v>
      </c>
      <c r="C15" s="36">
        <v>2.962</v>
      </c>
      <c r="D15" s="36">
        <v>0.769</v>
      </c>
      <c r="E15" s="36">
        <v>0.125</v>
      </c>
      <c r="F15" s="36">
        <v>0.116</v>
      </c>
      <c r="G15" s="36">
        <v>0.049</v>
      </c>
      <c r="H15" s="36">
        <v>0.025</v>
      </c>
      <c r="I15" s="36">
        <v>0.789</v>
      </c>
      <c r="J15" s="36">
        <v>0.371</v>
      </c>
      <c r="K15" s="36">
        <v>0.009</v>
      </c>
      <c r="L15" s="36">
        <v>0.019</v>
      </c>
      <c r="M15" s="36">
        <v>0.001</v>
      </c>
      <c r="N15" s="37">
        <v>-13.6</v>
      </c>
      <c r="O15" s="38">
        <v>34.48</v>
      </c>
      <c r="P15" s="39">
        <v>0.7089</v>
      </c>
      <c r="Q15" s="38">
        <v>49.82</v>
      </c>
      <c r="R15" s="39">
        <v>0</v>
      </c>
      <c r="S15" s="39"/>
      <c r="T15" s="28"/>
      <c r="U15" s="11"/>
      <c r="V15" s="12"/>
    </row>
    <row r="16" spans="1:22" s="15" customFormat="1" ht="47.25" customHeight="1" thickBot="1">
      <c r="A16" s="35" t="s">
        <v>37</v>
      </c>
      <c r="B16" s="36">
        <v>96.205</v>
      </c>
      <c r="C16" s="36">
        <v>2.065</v>
      </c>
      <c r="D16" s="36">
        <v>0.651</v>
      </c>
      <c r="E16" s="36">
        <v>0.102</v>
      </c>
      <c r="F16" s="36">
        <v>0.105</v>
      </c>
      <c r="G16" s="36">
        <v>0.036</v>
      </c>
      <c r="H16" s="36">
        <v>0.014</v>
      </c>
      <c r="I16" s="36">
        <v>0.653</v>
      </c>
      <c r="J16" s="36">
        <v>0.147</v>
      </c>
      <c r="K16" s="36">
        <v>0.002</v>
      </c>
      <c r="L16" s="36">
        <v>0.019</v>
      </c>
      <c r="M16" s="36">
        <v>0.001</v>
      </c>
      <c r="N16" s="37">
        <v>-20.1</v>
      </c>
      <c r="O16" s="38">
        <v>34.25</v>
      </c>
      <c r="P16" s="39">
        <v>0.6977</v>
      </c>
      <c r="Q16" s="38">
        <v>49.9</v>
      </c>
      <c r="R16" s="39"/>
      <c r="S16" s="39">
        <v>0.0002</v>
      </c>
      <c r="T16" s="28">
        <v>0.0001</v>
      </c>
      <c r="U16" s="13"/>
      <c r="V16" s="14"/>
    </row>
    <row r="17" spans="1:22" s="9" customFormat="1" ht="48.75" customHeight="1" thickBot="1">
      <c r="A17" s="35" t="s">
        <v>38</v>
      </c>
      <c r="B17" s="36">
        <v>95.566</v>
      </c>
      <c r="C17" s="36">
        <v>2.38</v>
      </c>
      <c r="D17" s="36">
        <v>0.716</v>
      </c>
      <c r="E17" s="36">
        <v>0.114</v>
      </c>
      <c r="F17" s="36">
        <v>0.109</v>
      </c>
      <c r="G17" s="36">
        <v>0.042</v>
      </c>
      <c r="H17" s="36">
        <v>0.018</v>
      </c>
      <c r="I17" s="36">
        <v>0.742</v>
      </c>
      <c r="J17" s="36">
        <v>0.282</v>
      </c>
      <c r="K17" s="36">
        <v>0.011</v>
      </c>
      <c r="L17" s="36">
        <v>0.019</v>
      </c>
      <c r="M17" s="36">
        <v>0.001</v>
      </c>
      <c r="N17" s="37">
        <v>-20.8</v>
      </c>
      <c r="O17" s="38">
        <v>34.31</v>
      </c>
      <c r="P17" s="39">
        <v>0.7029</v>
      </c>
      <c r="Q17" s="38">
        <v>49.77</v>
      </c>
      <c r="R17" s="39">
        <v>0</v>
      </c>
      <c r="S17" s="39"/>
      <c r="T17" s="28"/>
      <c r="U17" s="11"/>
      <c r="V17" s="12"/>
    </row>
    <row r="18" spans="1:22" s="9" customFormat="1" ht="50.25" customHeight="1" thickBot="1">
      <c r="A18" s="35" t="s">
        <v>39</v>
      </c>
      <c r="B18" s="36">
        <v>95.423</v>
      </c>
      <c r="C18" s="36">
        <v>2.425</v>
      </c>
      <c r="D18" s="36">
        <v>0.795</v>
      </c>
      <c r="E18" s="36">
        <v>0.124</v>
      </c>
      <c r="F18" s="36">
        <v>0.123</v>
      </c>
      <c r="G18" s="36">
        <v>0.045</v>
      </c>
      <c r="H18" s="36">
        <v>0.018</v>
      </c>
      <c r="I18" s="36">
        <v>0.742</v>
      </c>
      <c r="J18" s="36">
        <v>0.282</v>
      </c>
      <c r="K18" s="36">
        <v>0.003</v>
      </c>
      <c r="L18" s="36">
        <v>0.019</v>
      </c>
      <c r="M18" s="36">
        <v>0.001</v>
      </c>
      <c r="N18" s="37">
        <v>-18.1</v>
      </c>
      <c r="O18" s="38">
        <v>34.39</v>
      </c>
      <c r="P18" s="39">
        <v>0.7046</v>
      </c>
      <c r="Q18" s="38">
        <v>49.85</v>
      </c>
      <c r="R18" s="39"/>
      <c r="S18" s="39">
        <v>0.0003</v>
      </c>
      <c r="T18" s="28">
        <v>0.0002</v>
      </c>
      <c r="U18" s="11"/>
      <c r="V18" s="12"/>
    </row>
    <row r="19" spans="1:22" s="9" customFormat="1" ht="50.25" customHeight="1" thickBo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8"/>
      <c r="P19" s="39"/>
      <c r="Q19" s="38"/>
      <c r="R19" s="39"/>
      <c r="S19" s="39"/>
      <c r="T19" s="28"/>
      <c r="U19" s="11"/>
      <c r="V19" s="12"/>
    </row>
    <row r="20" spans="1:22" s="10" customFormat="1" ht="87" customHeight="1" thickBot="1">
      <c r="A20" s="40" t="s">
        <v>18</v>
      </c>
      <c r="B20" s="30">
        <f>100-SUM(C20:M20)</f>
        <v>95.489</v>
      </c>
      <c r="C20" s="27">
        <f aca="true" t="shared" si="0" ref="C20:M20">ROUND(AVERAGE(C15:C19),3)</f>
        <v>2.458</v>
      </c>
      <c r="D20" s="27">
        <f t="shared" si="0"/>
        <v>0.733</v>
      </c>
      <c r="E20" s="27">
        <f t="shared" si="0"/>
        <v>0.116</v>
      </c>
      <c r="F20" s="27">
        <f t="shared" si="0"/>
        <v>0.113</v>
      </c>
      <c r="G20" s="27">
        <f t="shared" si="0"/>
        <v>0.043</v>
      </c>
      <c r="H20" s="27">
        <f t="shared" si="0"/>
        <v>0.019</v>
      </c>
      <c r="I20" s="27">
        <f t="shared" si="0"/>
        <v>0.732</v>
      </c>
      <c r="J20" s="27">
        <f t="shared" si="0"/>
        <v>0.271</v>
      </c>
      <c r="K20" s="27">
        <f>ROUND(AVERAGE(K15:K19),3)</f>
        <v>0.006</v>
      </c>
      <c r="L20" s="27">
        <f>ROUND(AVERAGE(L15:L19),3)</f>
        <v>0.019</v>
      </c>
      <c r="M20" s="27">
        <f t="shared" si="0"/>
        <v>0.001</v>
      </c>
      <c r="N20" s="58">
        <f aca="true" t="shared" si="1" ref="N20:T20">AVERAGE(N15:N19)</f>
        <v>-18.15</v>
      </c>
      <c r="O20" s="31">
        <f t="shared" si="1"/>
        <v>34.3575</v>
      </c>
      <c r="P20" s="28">
        <f t="shared" si="1"/>
        <v>0.7035250000000001</v>
      </c>
      <c r="Q20" s="31">
        <f t="shared" si="1"/>
        <v>49.835</v>
      </c>
      <c r="R20" s="32">
        <f t="shared" si="1"/>
        <v>0</v>
      </c>
      <c r="S20" s="32">
        <f t="shared" si="1"/>
        <v>0.00025</v>
      </c>
      <c r="T20" s="32">
        <f t="shared" si="1"/>
        <v>0.00015000000000000001</v>
      </c>
      <c r="U20" s="18"/>
      <c r="V20" s="19"/>
    </row>
    <row r="21" spans="1:126" s="15" customFormat="1" ht="51" customHeight="1">
      <c r="A21" s="21" t="s">
        <v>15</v>
      </c>
      <c r="B21" s="2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0"/>
      <c r="S21" s="20"/>
      <c r="T21" s="20"/>
      <c r="U21" s="20"/>
      <c r="V21" s="20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</row>
    <row r="22" spans="1:126" s="1" customFormat="1" ht="27" customHeight="1">
      <c r="A22" s="21" t="s">
        <v>16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s="10" customFormat="1" ht="58.5" customHeight="1">
      <c r="A23" s="48" t="s">
        <v>32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</row>
    <row r="24" spans="1:126" s="1" customFormat="1" ht="3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s="1" customFormat="1" ht="4.5" customHeight="1" hidden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s="34" customFormat="1" ht="28.5" customHeight="1">
      <c r="A26" s="33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</row>
    <row r="27" spans="1:126" s="10" customFormat="1" ht="43.5" customHeight="1">
      <c r="A27" s="25" t="s">
        <v>34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</row>
    <row r="28" spans="1:126" s="1" customFormat="1" ht="27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</row>
    <row r="29" spans="1:126" s="1" customFormat="1" ht="3.7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s="10" customFormat="1" ht="27.75">
      <c r="A30" s="25" t="s">
        <v>35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</row>
    <row r="31" spans="1:126" s="1" customFormat="1" ht="20.25">
      <c r="A31" s="8"/>
      <c r="B31" s="9"/>
      <c r="C31" s="9"/>
      <c r="D31" s="9"/>
      <c r="E31" s="9"/>
      <c r="F31" s="9"/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</row>
    <row r="32" spans="1:126" s="1" customFormat="1" ht="20.25">
      <c r="A32" s="8"/>
      <c r="B32" s="9"/>
      <c r="C32" s="9"/>
      <c r="D32" s="9"/>
      <c r="E32" s="9"/>
      <c r="F32" s="9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126" s="1" customFormat="1" ht="36" customHeight="1" hidden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126" s="10" customFormat="1" ht="23.25">
      <c r="A34" s="17" t="s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</row>
    <row r="35" spans="1:126" s="1" customFormat="1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</row>
    <row r="36" spans="1:126" s="1" customFormat="1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</row>
    <row r="37" spans="1:126" s="1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</row>
    <row r="38" spans="1:126" s="1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</row>
    <row r="39" spans="1:126" s="1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</row>
    <row r="40" spans="1:126" s="1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</row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</sheetData>
  <sheetProtection/>
  <mergeCells count="30">
    <mergeCell ref="A23:T23"/>
    <mergeCell ref="T11:T14"/>
    <mergeCell ref="O13:Q13"/>
    <mergeCell ref="O14:Q14"/>
    <mergeCell ref="Q11:Q12"/>
    <mergeCell ref="R11:R14"/>
    <mergeCell ref="S11:S14"/>
    <mergeCell ref="A11:A14"/>
    <mergeCell ref="B11:M11"/>
    <mergeCell ref="O11:O12"/>
    <mergeCell ref="P11:P12"/>
    <mergeCell ref="M12:M14"/>
    <mergeCell ref="J12:J14"/>
    <mergeCell ref="F12:F14"/>
    <mergeCell ref="G12:G14"/>
    <mergeCell ref="H12:H14"/>
    <mergeCell ref="I12:I14"/>
    <mergeCell ref="N11:N14"/>
    <mergeCell ref="K12:K14"/>
    <mergeCell ref="L12:L14"/>
    <mergeCell ref="V13:V14"/>
    <mergeCell ref="A4:T4"/>
    <mergeCell ref="A6:T6"/>
    <mergeCell ref="A8:T8"/>
    <mergeCell ref="A9:U9"/>
    <mergeCell ref="U11:U14"/>
    <mergeCell ref="B12:B14"/>
    <mergeCell ref="C12:C14"/>
    <mergeCell ref="D12:D14"/>
    <mergeCell ref="E12:E14"/>
  </mergeCells>
  <printOptions horizontalCentered="1"/>
  <pageMargins left="0.35433070866141736" right="0.35433070866141736" top="0.984251968503937" bottom="0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Чулевич Галина Яремовна</cp:lastModifiedBy>
  <cp:lastPrinted>2015-10-02T10:07:15Z</cp:lastPrinted>
  <dcterms:modified xsi:type="dcterms:W3CDTF">2016-02-01T14:08:58Z</dcterms:modified>
  <cp:category/>
  <cp:version/>
  <cp:contentType/>
  <cp:contentStatus/>
</cp:coreProperties>
</file>