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300" windowHeight="4755" tabRatio="631" activeTab="0"/>
  </bookViews>
  <sheets>
    <sheet name="УПУ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<sst xmlns="http://schemas.openxmlformats.org/spreadsheetml/2006/main" count="40" uniqueCount="40">
  <si>
    <t>Кисень</t>
  </si>
  <si>
    <t>Число місяця</t>
  </si>
  <si>
    <t>Компонентний склад, мольна частка, %</t>
  </si>
  <si>
    <t>Метан</t>
  </si>
  <si>
    <t>Етан</t>
  </si>
  <si>
    <t>Пропан</t>
  </si>
  <si>
    <t>н-Бутан</t>
  </si>
  <si>
    <t>і-Бутан</t>
  </si>
  <si>
    <t>Пентани</t>
  </si>
  <si>
    <t>Гексани та вищі</t>
  </si>
  <si>
    <t>Азот</t>
  </si>
  <si>
    <t>Діоксид вуглецю</t>
  </si>
  <si>
    <t xml:space="preserve"> 101,325кПа</t>
  </si>
  <si>
    <t xml:space="preserve"> ФІЗИКО-ХІМІЧНИХ  ПАРАМЕТРІВ  ПРИРОДНОГО   ГАЗУ,</t>
  </si>
  <si>
    <t>Густина,  кг/м3</t>
  </si>
  <si>
    <t xml:space="preserve">Примітка: Фізико-хімічні параметри природного газу відповідають вимогам ГОСТу  5542-87 </t>
  </si>
  <si>
    <t>„Газы горючие природные для промышленного и коммунально-бытового назначения.Технические условия.”</t>
  </si>
  <si>
    <r>
      <t>при 20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С,</t>
    </r>
  </si>
  <si>
    <t>Середній розрахунок за місяць</t>
  </si>
  <si>
    <t xml:space="preserve">          Свідоцтво  атестації  лабораторії №РВ-0033-13 від 27.06.2013р.</t>
  </si>
  <si>
    <t>Теплота  згорання  нижча, МДж/м3</t>
  </si>
  <si>
    <t>Число Воббе вище,    МДж/м3</t>
  </si>
  <si>
    <t>Гелій</t>
  </si>
  <si>
    <t>Водень</t>
  </si>
  <si>
    <t>Місце відбору:  ГВС Ужгород</t>
  </si>
  <si>
    <t>3 01.09.2015р. По 30.09.2015р.</t>
  </si>
  <si>
    <t xml:space="preserve">             Начальник Закарпатського ЛВУМГ                                                       Лукіта В.Ф.        01.10.2015р.</t>
  </si>
  <si>
    <t xml:space="preserve">             Керівник ВХАЛ                                                                                             Завадяк  О.В.    01.10. 2015р.</t>
  </si>
  <si>
    <t>01.09.</t>
  </si>
  <si>
    <t>08.09.</t>
  </si>
  <si>
    <t>15.09.</t>
  </si>
  <si>
    <t>22.09.</t>
  </si>
  <si>
    <t>29.09.</t>
  </si>
  <si>
    <t>ПАСПОРТ</t>
  </si>
  <si>
    <t>Температура точки роси
 при Р=4,0  МПа,оС</t>
  </si>
  <si>
    <t>Масова концентрація
сірководню, г/м3</t>
  </si>
  <si>
    <t>Маса механічних
домішок г/м3</t>
  </si>
  <si>
    <t>Масова концентрація
меркаптанової сірки г/м3</t>
  </si>
  <si>
    <t>переданого  Закарпатським ЛВУМГ  та прийнятого   ПАТ "Закарпатгаз"     по г-ду   УПУ</t>
  </si>
  <si>
    <t>Перелік ГРС, через які  подається природній газ з даного газопроводу:  ГРС Жнятино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</si>
</sst>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  <numFmt numFmtId="188" formatCode="0.00000"/>
    <numFmt numFmtId="189" formatCode="0.0000000"/>
    <numFmt numFmtId="190" formatCode="0.00000000"/>
    <numFmt numFmtId="191" formatCode="0.000000000"/>
  </numFmts>
  <fonts count="60"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b/>
      <sz val="18"/>
      <name val="Times New Roman"/>
      <family val="1"/>
    </font>
    <font>
      <sz val="18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b/>
      <sz val="20"/>
      <name val="Arial"/>
      <family val="2"/>
    </font>
    <font>
      <b/>
      <i/>
      <sz val="24"/>
      <name val="Times New Roman"/>
      <family val="1"/>
    </font>
    <font>
      <b/>
      <sz val="24"/>
      <name val="Arial"/>
      <family val="2"/>
    </font>
    <font>
      <sz val="26"/>
      <name val="Arial"/>
      <family val="2"/>
    </font>
    <font>
      <b/>
      <sz val="22"/>
      <name val="Times New Roman"/>
      <family val="1"/>
    </font>
    <font>
      <b/>
      <vertAlign val="superscript"/>
      <sz val="22"/>
      <name val="Times New Roman"/>
      <family val="1"/>
    </font>
    <font>
      <b/>
      <sz val="22"/>
      <name val="Arial"/>
      <family val="2"/>
    </font>
    <font>
      <b/>
      <sz val="20"/>
      <name val="Times New Roman"/>
      <family val="1"/>
    </font>
    <font>
      <b/>
      <sz val="24"/>
      <name val="Times New Roman"/>
      <family val="1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80" fontId="8" fillId="0" borderId="0" xfId="0" applyNumberFormat="1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180" fontId="12" fillId="0" borderId="0" xfId="0" applyNumberFormat="1" applyFont="1" applyBorder="1" applyAlignment="1">
      <alignment horizontal="center" vertical="top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180" fontId="15" fillId="0" borderId="0" xfId="0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6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186" fontId="16" fillId="0" borderId="10" xfId="0" applyNumberFormat="1" applyFont="1" applyBorder="1" applyAlignment="1">
      <alignment horizontal="center" vertical="center" wrapText="1"/>
    </xf>
    <xf numFmtId="180" fontId="16" fillId="0" borderId="10" xfId="0" applyNumberFormat="1" applyFont="1" applyBorder="1" applyAlignment="1">
      <alignment horizontal="center" vertical="center" wrapText="1"/>
    </xf>
    <xf numFmtId="187" fontId="16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186" fontId="16" fillId="0" borderId="12" xfId="0" applyNumberFormat="1" applyFont="1" applyBorder="1" applyAlignment="1">
      <alignment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180" fontId="16" fillId="0" borderId="12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16" fontId="16" fillId="0" borderId="10" xfId="0" applyNumberFormat="1" applyFont="1" applyBorder="1" applyAlignment="1">
      <alignment horizontal="center" vertical="center" wrapText="1"/>
    </xf>
    <xf numFmtId="186" fontId="16" fillId="0" borderId="13" xfId="0" applyNumberFormat="1" applyFont="1" applyBorder="1" applyAlignment="1">
      <alignment horizontal="center" vertical="center" wrapText="1"/>
    </xf>
    <xf numFmtId="187" fontId="16" fillId="0" borderId="13" xfId="0" applyNumberFormat="1" applyFont="1" applyBorder="1" applyAlignment="1">
      <alignment horizontal="center" vertical="center" wrapText="1"/>
    </xf>
    <xf numFmtId="2" fontId="16" fillId="0" borderId="13" xfId="0" applyNumberFormat="1" applyFont="1" applyBorder="1" applyAlignment="1">
      <alignment horizontal="center" vertical="center" wrapText="1"/>
    </xf>
    <xf numFmtId="180" fontId="16" fillId="0" borderId="13" xfId="0" applyNumberFormat="1" applyFont="1" applyBorder="1" applyAlignment="1">
      <alignment horizontal="center" vertical="center" wrapText="1"/>
    </xf>
    <xf numFmtId="186" fontId="17" fillId="0" borderId="13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2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2" fillId="0" borderId="14" xfId="0" applyFont="1" applyBorder="1" applyAlignment="1">
      <alignment horizontal="center" textRotation="90" wrapText="1"/>
    </xf>
    <xf numFmtId="0" fontId="22" fillId="0" borderId="15" xfId="0" applyFont="1" applyBorder="1" applyAlignment="1">
      <alignment horizontal="center" textRotation="90" wrapText="1"/>
    </xf>
    <xf numFmtId="0" fontId="22" fillId="0" borderId="10" xfId="0" applyFont="1" applyBorder="1" applyAlignment="1">
      <alignment horizontal="center" textRotation="90" wrapText="1"/>
    </xf>
    <xf numFmtId="0" fontId="19" fillId="0" borderId="0" xfId="0" applyFont="1" applyAlignment="1">
      <alignment horizontal="left" wrapText="1"/>
    </xf>
    <xf numFmtId="0" fontId="22" fillId="0" borderId="16" xfId="0" applyFont="1" applyBorder="1" applyAlignment="1">
      <alignment horizontal="center" vertical="top" wrapText="1"/>
    </xf>
    <xf numFmtId="0" fontId="22" fillId="0" borderId="17" xfId="0" applyFont="1" applyBorder="1" applyAlignment="1">
      <alignment horizontal="center" vertical="top" wrapText="1"/>
    </xf>
    <xf numFmtId="0" fontId="22" fillId="0" borderId="18" xfId="0" applyFont="1" applyBorder="1" applyAlignment="1">
      <alignment horizontal="center" vertical="top" wrapText="1"/>
    </xf>
    <xf numFmtId="0" fontId="22" fillId="0" borderId="19" xfId="0" applyFont="1" applyBorder="1" applyAlignment="1">
      <alignment horizontal="center" vertical="top" wrapText="1"/>
    </xf>
    <xf numFmtId="0" fontId="22" fillId="0" borderId="20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V40"/>
  <sheetViews>
    <sheetView tabSelected="1" zoomScale="50" zoomScaleNormal="50" zoomScalePageLayoutView="0" workbookViewId="0" topLeftCell="A3">
      <selection activeCell="AH14" sqref="AH14"/>
    </sheetView>
  </sheetViews>
  <sheetFormatPr defaultColWidth="9.33203125" defaultRowHeight="11.25"/>
  <cols>
    <col min="1" max="1" width="26.83203125" style="0" customWidth="1"/>
    <col min="2" max="2" width="20.66015625" style="0" customWidth="1"/>
    <col min="3" max="13" width="18.33203125" style="0" customWidth="1"/>
    <col min="14" max="20" width="18.83203125" style="0" customWidth="1"/>
  </cols>
  <sheetData>
    <row r="1" ht="11.25" hidden="1"/>
    <row r="2" ht="11.25" hidden="1"/>
    <row r="3" ht="2.25" customHeight="1"/>
    <row r="4" spans="1:21" ht="30.75" customHeight="1">
      <c r="A4" s="44" t="s">
        <v>33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10"/>
    </row>
    <row r="5" spans="1:21" ht="33">
      <c r="A5" s="23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ht="36.75" customHeight="1">
      <c r="A6" s="45" t="s">
        <v>13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24"/>
    </row>
    <row r="7" spans="1:21" ht="33">
      <c r="A7" s="23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 ht="32.25" customHeight="1">
      <c r="A8" s="45" t="s">
        <v>38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24"/>
    </row>
    <row r="9" spans="1:21" ht="35.25" customHeight="1">
      <c r="A9" s="45" t="s">
        <v>25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</row>
    <row r="10" spans="1:21" ht="28.5" customHeight="1" thickBot="1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spans="1:32" s="1" customFormat="1" ht="101.25" customHeight="1" thickBot="1">
      <c r="A11" s="47" t="s">
        <v>1</v>
      </c>
      <c r="B11" s="57" t="s">
        <v>2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9"/>
      <c r="N11" s="47" t="s">
        <v>34</v>
      </c>
      <c r="O11" s="47" t="s">
        <v>20</v>
      </c>
      <c r="P11" s="47" t="s">
        <v>14</v>
      </c>
      <c r="Q11" s="47" t="s">
        <v>21</v>
      </c>
      <c r="R11" s="47" t="s">
        <v>36</v>
      </c>
      <c r="S11" s="47" t="s">
        <v>37</v>
      </c>
      <c r="T11" s="47" t="s">
        <v>35</v>
      </c>
      <c r="U11" s="46"/>
      <c r="V11" s="4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s="1" customFormat="1" ht="105" customHeight="1" thickBot="1">
      <c r="A12" s="48"/>
      <c r="B12" s="47" t="s">
        <v>3</v>
      </c>
      <c r="C12" s="47" t="s">
        <v>4</v>
      </c>
      <c r="D12" s="47" t="s">
        <v>5</v>
      </c>
      <c r="E12" s="47" t="s">
        <v>6</v>
      </c>
      <c r="F12" s="47" t="s">
        <v>7</v>
      </c>
      <c r="G12" s="47" t="s">
        <v>8</v>
      </c>
      <c r="H12" s="47" t="s">
        <v>9</v>
      </c>
      <c r="I12" s="47" t="s">
        <v>10</v>
      </c>
      <c r="J12" s="47" t="s">
        <v>11</v>
      </c>
      <c r="K12" s="47" t="s">
        <v>0</v>
      </c>
      <c r="L12" s="47" t="s">
        <v>22</v>
      </c>
      <c r="M12" s="47" t="s">
        <v>23</v>
      </c>
      <c r="N12" s="48"/>
      <c r="O12" s="49"/>
      <c r="P12" s="49"/>
      <c r="Q12" s="49"/>
      <c r="R12" s="48"/>
      <c r="S12" s="48"/>
      <c r="T12" s="48"/>
      <c r="U12" s="46"/>
      <c r="V12" s="4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s="1" customFormat="1" ht="34.5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51" t="s">
        <v>17</v>
      </c>
      <c r="P13" s="52"/>
      <c r="Q13" s="53"/>
      <c r="R13" s="48"/>
      <c r="S13" s="48"/>
      <c r="T13" s="48"/>
      <c r="U13" s="46"/>
      <c r="V13" s="43"/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1:32" s="1" customFormat="1" ht="60.75" customHeight="1" thickBo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54" t="s">
        <v>12</v>
      </c>
      <c r="P14" s="55"/>
      <c r="Q14" s="56"/>
      <c r="R14" s="49"/>
      <c r="S14" s="49"/>
      <c r="T14" s="49"/>
      <c r="U14" s="46"/>
      <c r="V14" s="43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1:22" s="9" customFormat="1" ht="47.25" customHeight="1" thickBot="1">
      <c r="A15" s="36" t="s">
        <v>28</v>
      </c>
      <c r="B15" s="37">
        <v>94.631</v>
      </c>
      <c r="C15" s="37">
        <v>3.106</v>
      </c>
      <c r="D15" s="37">
        <v>0.988</v>
      </c>
      <c r="E15" s="37">
        <v>0.158</v>
      </c>
      <c r="F15" s="37">
        <v>0.159</v>
      </c>
      <c r="G15" s="37">
        <v>0.057</v>
      </c>
      <c r="H15" s="37">
        <v>0.023</v>
      </c>
      <c r="I15" s="37">
        <v>0.633</v>
      </c>
      <c r="J15" s="37">
        <v>0.22</v>
      </c>
      <c r="K15" s="37">
        <v>0.005</v>
      </c>
      <c r="L15" s="37">
        <v>0.019</v>
      </c>
      <c r="M15" s="37">
        <v>0.001</v>
      </c>
      <c r="N15" s="38"/>
      <c r="O15" s="39">
        <v>34.8</v>
      </c>
      <c r="P15" s="40">
        <v>0.7113</v>
      </c>
      <c r="Q15" s="39">
        <v>50.16</v>
      </c>
      <c r="R15" s="40">
        <v>0</v>
      </c>
      <c r="S15" s="40"/>
      <c r="T15" s="28"/>
      <c r="U15" s="11"/>
      <c r="V15" s="12"/>
    </row>
    <row r="16" spans="1:22" s="15" customFormat="1" ht="47.25" customHeight="1" thickBot="1">
      <c r="A16" s="36" t="s">
        <v>29</v>
      </c>
      <c r="B16" s="37">
        <v>94.355</v>
      </c>
      <c r="C16" s="37">
        <v>3.135</v>
      </c>
      <c r="D16" s="37">
        <v>0.932</v>
      </c>
      <c r="E16" s="37">
        <v>0.151</v>
      </c>
      <c r="F16" s="37">
        <v>0.141</v>
      </c>
      <c r="G16" s="37">
        <v>0.056</v>
      </c>
      <c r="H16" s="37">
        <v>0.026</v>
      </c>
      <c r="I16" s="37">
        <v>0.757</v>
      </c>
      <c r="J16" s="37">
        <v>0.422</v>
      </c>
      <c r="K16" s="37">
        <v>0.005</v>
      </c>
      <c r="L16" s="37">
        <v>0.019</v>
      </c>
      <c r="M16" s="37">
        <v>0.001</v>
      </c>
      <c r="N16" s="41"/>
      <c r="O16" s="39">
        <v>34.65</v>
      </c>
      <c r="P16" s="40">
        <v>0.7134</v>
      </c>
      <c r="Q16" s="39">
        <v>49.88</v>
      </c>
      <c r="R16" s="40"/>
      <c r="S16" s="40">
        <v>0.0003</v>
      </c>
      <c r="T16" s="28">
        <v>0.0002</v>
      </c>
      <c r="U16" s="13"/>
      <c r="V16" s="14"/>
    </row>
    <row r="17" spans="1:22" s="9" customFormat="1" ht="48.75" customHeight="1" thickBot="1">
      <c r="A17" s="36" t="s">
        <v>30</v>
      </c>
      <c r="B17" s="37">
        <v>95.07</v>
      </c>
      <c r="C17" s="37">
        <v>2.787</v>
      </c>
      <c r="D17" s="37">
        <v>0.9</v>
      </c>
      <c r="E17" s="37">
        <v>0.145</v>
      </c>
      <c r="F17" s="37">
        <v>0.145</v>
      </c>
      <c r="G17" s="37">
        <v>0.049</v>
      </c>
      <c r="H17" s="37">
        <v>0.019</v>
      </c>
      <c r="I17" s="37">
        <v>0.664</v>
      </c>
      <c r="J17" s="37">
        <v>0.196</v>
      </c>
      <c r="K17" s="37">
        <v>0.005</v>
      </c>
      <c r="L17" s="37">
        <v>0.019</v>
      </c>
      <c r="M17" s="37">
        <v>0.001</v>
      </c>
      <c r="N17" s="37"/>
      <c r="O17" s="39">
        <v>34.63</v>
      </c>
      <c r="P17" s="40">
        <v>0.7074</v>
      </c>
      <c r="Q17" s="39">
        <v>50.07</v>
      </c>
      <c r="R17" s="40">
        <v>0</v>
      </c>
      <c r="S17" s="40"/>
      <c r="T17" s="28"/>
      <c r="U17" s="11"/>
      <c r="V17" s="12"/>
    </row>
    <row r="18" spans="1:22" s="9" customFormat="1" ht="50.25" customHeight="1" thickBot="1">
      <c r="A18" s="36" t="s">
        <v>31</v>
      </c>
      <c r="B18" s="37">
        <v>95.188</v>
      </c>
      <c r="C18" s="37">
        <v>2.738</v>
      </c>
      <c r="D18" s="37">
        <v>0.863</v>
      </c>
      <c r="E18" s="37">
        <v>0.141</v>
      </c>
      <c r="F18" s="37">
        <v>0.139</v>
      </c>
      <c r="G18" s="37">
        <v>0.05</v>
      </c>
      <c r="H18" s="37">
        <v>0.019</v>
      </c>
      <c r="I18" s="37">
        <v>0.655</v>
      </c>
      <c r="J18" s="37">
        <v>0.182</v>
      </c>
      <c r="K18" s="37">
        <v>0.005</v>
      </c>
      <c r="L18" s="37">
        <v>0.019</v>
      </c>
      <c r="M18" s="37">
        <v>0.001</v>
      </c>
      <c r="N18" s="37"/>
      <c r="O18" s="39">
        <v>34.6</v>
      </c>
      <c r="P18" s="40">
        <v>0.7064</v>
      </c>
      <c r="Q18" s="39">
        <v>50.06</v>
      </c>
      <c r="R18" s="40"/>
      <c r="S18" s="40">
        <v>0.0003</v>
      </c>
      <c r="T18" s="28">
        <v>0.0002</v>
      </c>
      <c r="U18" s="11"/>
      <c r="V18" s="12"/>
    </row>
    <row r="19" spans="1:22" s="9" customFormat="1" ht="50.25" customHeight="1" thickBot="1">
      <c r="A19" s="36" t="s">
        <v>32</v>
      </c>
      <c r="B19" s="37">
        <v>95.461</v>
      </c>
      <c r="C19" s="37">
        <v>2.496</v>
      </c>
      <c r="D19" s="37">
        <v>0.852</v>
      </c>
      <c r="E19" s="37">
        <v>0.144</v>
      </c>
      <c r="F19" s="37">
        <v>0.14</v>
      </c>
      <c r="G19" s="37">
        <v>0.049</v>
      </c>
      <c r="H19" s="37">
        <v>0.021</v>
      </c>
      <c r="I19" s="37">
        <v>0.641</v>
      </c>
      <c r="J19" s="37">
        <v>0.17</v>
      </c>
      <c r="K19" s="37">
        <v>0.006</v>
      </c>
      <c r="L19" s="37">
        <v>0.019</v>
      </c>
      <c r="M19" s="37">
        <v>0.001</v>
      </c>
      <c r="N19" s="37"/>
      <c r="O19" s="39">
        <v>34.54</v>
      </c>
      <c r="P19" s="40">
        <v>0.7047</v>
      </c>
      <c r="Q19" s="39">
        <v>50.04</v>
      </c>
      <c r="R19" s="40"/>
      <c r="S19" s="40"/>
      <c r="T19" s="28"/>
      <c r="U19" s="11"/>
      <c r="V19" s="12"/>
    </row>
    <row r="20" spans="1:22" s="10" customFormat="1" ht="87" customHeight="1" thickBot="1">
      <c r="A20" s="42" t="s">
        <v>18</v>
      </c>
      <c r="B20" s="31">
        <f>100-SUM(C20:M20)</f>
        <v>94.941</v>
      </c>
      <c r="C20" s="27">
        <f aca="true" t="shared" si="0" ref="C20:M20">ROUND(AVERAGE(C15:C19),3)</f>
        <v>2.852</v>
      </c>
      <c r="D20" s="27">
        <f t="shared" si="0"/>
        <v>0.907</v>
      </c>
      <c r="E20" s="27">
        <f t="shared" si="0"/>
        <v>0.148</v>
      </c>
      <c r="F20" s="27">
        <f t="shared" si="0"/>
        <v>0.145</v>
      </c>
      <c r="G20" s="27">
        <f t="shared" si="0"/>
        <v>0.052</v>
      </c>
      <c r="H20" s="27">
        <f t="shared" si="0"/>
        <v>0.022</v>
      </c>
      <c r="I20" s="27">
        <f t="shared" si="0"/>
        <v>0.67</v>
      </c>
      <c r="J20" s="27">
        <f t="shared" si="0"/>
        <v>0.238</v>
      </c>
      <c r="K20" s="27">
        <f>ROUND(AVERAGE(K15:K19),3)</f>
        <v>0.005</v>
      </c>
      <c r="L20" s="27">
        <f>ROUND(AVERAGE(L15:L19),3)</f>
        <v>0.019</v>
      </c>
      <c r="M20" s="27">
        <f t="shared" si="0"/>
        <v>0.001</v>
      </c>
      <c r="N20" s="29">
        <v>-19</v>
      </c>
      <c r="O20" s="32">
        <f aca="true" t="shared" si="1" ref="O20:T20">AVERAGE(O15:O19)</f>
        <v>34.64399999999999</v>
      </c>
      <c r="P20" s="28">
        <f t="shared" si="1"/>
        <v>0.70864</v>
      </c>
      <c r="Q20" s="32">
        <f t="shared" si="1"/>
        <v>50.041999999999994</v>
      </c>
      <c r="R20" s="33">
        <f t="shared" si="1"/>
        <v>0</v>
      </c>
      <c r="S20" s="33">
        <f t="shared" si="1"/>
        <v>0.0003</v>
      </c>
      <c r="T20" s="33">
        <f t="shared" si="1"/>
        <v>0.0002</v>
      </c>
      <c r="U20" s="18"/>
      <c r="V20" s="19"/>
    </row>
    <row r="21" spans="1:126" s="15" customFormat="1" ht="51" customHeight="1">
      <c r="A21" s="21" t="s">
        <v>15</v>
      </c>
      <c r="B21" s="30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0"/>
      <c r="S21" s="20"/>
      <c r="T21" s="20"/>
      <c r="U21" s="20"/>
      <c r="V21" s="20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</row>
    <row r="22" spans="1:126" s="1" customFormat="1" ht="27" customHeight="1">
      <c r="A22" s="21" t="s">
        <v>16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</row>
    <row r="23" spans="1:126" s="10" customFormat="1" ht="58.5" customHeight="1">
      <c r="A23" s="50" t="s">
        <v>39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</row>
    <row r="24" spans="1:126" s="1" customFormat="1" ht="3" customHeight="1">
      <c r="A24" s="7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</row>
    <row r="25" spans="1:126" s="1" customFormat="1" ht="4.5" customHeight="1" hidden="1">
      <c r="A25" s="7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</row>
    <row r="26" spans="1:126" s="35" customFormat="1" ht="28.5" customHeight="1">
      <c r="A26" s="34" t="s">
        <v>24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</row>
    <row r="27" spans="1:126" s="10" customFormat="1" ht="43.5" customHeight="1">
      <c r="A27" s="25" t="s">
        <v>26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</row>
    <row r="28" spans="1:126" s="1" customFormat="1" ht="27.75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</row>
    <row r="29" spans="1:126" s="1" customFormat="1" ht="3.75" customHeight="1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</row>
    <row r="30" spans="1:126" s="10" customFormat="1" ht="27.75">
      <c r="A30" s="25" t="s">
        <v>27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</row>
    <row r="31" spans="1:126" s="1" customFormat="1" ht="20.25">
      <c r="A31" s="8"/>
      <c r="B31" s="9"/>
      <c r="C31" s="9"/>
      <c r="D31" s="9"/>
      <c r="E31" s="9"/>
      <c r="F31" s="9"/>
      <c r="G31" s="9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</row>
    <row r="32" spans="1:126" s="1" customFormat="1" ht="20.25">
      <c r="A32" s="8"/>
      <c r="B32" s="9"/>
      <c r="C32" s="9"/>
      <c r="D32" s="9"/>
      <c r="E32" s="9"/>
      <c r="F32" s="9"/>
      <c r="G32" s="9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</row>
    <row r="33" spans="1:126" s="1" customFormat="1" ht="36" customHeight="1" hidden="1">
      <c r="A33" s="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</row>
    <row r="34" spans="1:126" s="10" customFormat="1" ht="23.25">
      <c r="A34" s="17" t="s">
        <v>19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</row>
    <row r="35" spans="1:126" s="1" customFormat="1" ht="12.75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</row>
    <row r="36" spans="1:126" s="1" customFormat="1" ht="11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</row>
    <row r="37" spans="1:126" s="1" customFormat="1" ht="11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</row>
    <row r="38" spans="1:126" s="1" customFormat="1" ht="11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</row>
    <row r="39" spans="1:126" s="1" customFormat="1" ht="11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</row>
    <row r="40" spans="1:126" s="1" customFormat="1" ht="11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</row>
    <row r="41" s="1" customFormat="1" ht="11.25"/>
    <row r="42" s="1" customFormat="1" ht="11.25"/>
    <row r="43" s="1" customFormat="1" ht="11.25"/>
    <row r="44" s="1" customFormat="1" ht="11.25"/>
    <row r="45" s="1" customFormat="1" ht="11.25"/>
    <row r="46" s="1" customFormat="1" ht="11.25"/>
    <row r="47" s="1" customFormat="1" ht="11.25"/>
    <row r="48" s="1" customFormat="1" ht="11.25"/>
    <row r="49" s="1" customFormat="1" ht="11.25"/>
  </sheetData>
  <sheetProtection/>
  <mergeCells count="30">
    <mergeCell ref="A23:T23"/>
    <mergeCell ref="T11:T14"/>
    <mergeCell ref="O13:Q13"/>
    <mergeCell ref="O14:Q14"/>
    <mergeCell ref="Q11:Q12"/>
    <mergeCell ref="R11:R14"/>
    <mergeCell ref="S11:S14"/>
    <mergeCell ref="A11:A14"/>
    <mergeCell ref="B11:M11"/>
    <mergeCell ref="O11:O12"/>
    <mergeCell ref="P11:P12"/>
    <mergeCell ref="M12:M14"/>
    <mergeCell ref="J12:J14"/>
    <mergeCell ref="F12:F14"/>
    <mergeCell ref="G12:G14"/>
    <mergeCell ref="H12:H14"/>
    <mergeCell ref="I12:I14"/>
    <mergeCell ref="N11:N14"/>
    <mergeCell ref="K12:K14"/>
    <mergeCell ref="L12:L14"/>
    <mergeCell ref="V13:V14"/>
    <mergeCell ref="A4:T4"/>
    <mergeCell ref="A6:T6"/>
    <mergeCell ref="A8:T8"/>
    <mergeCell ref="A9:U9"/>
    <mergeCell ref="U11:U14"/>
    <mergeCell ref="B12:B14"/>
    <mergeCell ref="C12:C14"/>
    <mergeCell ref="D12:D14"/>
    <mergeCell ref="E12:E14"/>
  </mergeCells>
  <printOptions horizontalCentered="1"/>
  <pageMargins left="0.35433070866141736" right="0.35433070866141736" top="0.984251968503937" bottom="0" header="0.5118110236220472" footer="0.5118110236220472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Чулевич Галина Яремовна</cp:lastModifiedBy>
  <cp:lastPrinted>2015-10-02T10:07:15Z</cp:lastPrinted>
  <dcterms:modified xsi:type="dcterms:W3CDTF">2015-10-02T10:07:18Z</dcterms:modified>
  <cp:category/>
  <cp:version/>
  <cp:contentType/>
  <cp:contentStatus/>
</cp:coreProperties>
</file>