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5"/>
  </bookViews>
  <sheets>
    <sheet name="березень 2015" sheetId="1" r:id="rId1"/>
    <sheet name="квітень 2015" sheetId="2" r:id="rId2"/>
    <sheet name="травень 2015" sheetId="3" r:id="rId3"/>
    <sheet name=" червень 2015" sheetId="4" r:id="rId4"/>
    <sheet name=" липень" sheetId="5" r:id="rId5"/>
    <sheet name="серпень" sheetId="6" r:id="rId6"/>
    <sheet name="Лист2" sheetId="7" r:id="rId7"/>
    <sheet name="Лист3" sheetId="8" r:id="rId8"/>
  </sheets>
  <definedNames>
    <definedName name="_Hlk21234135" localSheetId="4">' липень'!$E$15</definedName>
    <definedName name="_Hlk21234135" localSheetId="3">' червень 2015'!$E$15</definedName>
    <definedName name="_Hlk21234135" localSheetId="0">'березень 2015'!$E$15</definedName>
    <definedName name="_Hlk21234135" localSheetId="1">'квітень 2015'!$E$15</definedName>
    <definedName name="_Hlk21234135" localSheetId="5">'серпень'!$E$15</definedName>
    <definedName name="_Hlk21234135" localSheetId="2">'травень 2015'!$E$15</definedName>
    <definedName name="OLE_LINK2" localSheetId="4">' липень'!$Z$10</definedName>
    <definedName name="OLE_LINK2" localSheetId="3">' червень 2015'!$Z$10</definedName>
    <definedName name="OLE_LINK2" localSheetId="0">'березень 2015'!$Z$10</definedName>
    <definedName name="OLE_LINK2" localSheetId="1">'квітень 2015'!$Z$10</definedName>
    <definedName name="OLE_LINK2" localSheetId="5">'серпень'!$Z$10</definedName>
    <definedName name="OLE_LINK2" localSheetId="2">'травень 2015'!$Z$10</definedName>
    <definedName name="OLE_LINK3" localSheetId="4">' липень'!$AA$9</definedName>
    <definedName name="OLE_LINK3" localSheetId="3">' червень 2015'!$AA$9</definedName>
    <definedName name="OLE_LINK3" localSheetId="0">'березень 2015'!$AA$9</definedName>
    <definedName name="OLE_LINK3" localSheetId="1">'квітень 2015'!$AA$9</definedName>
    <definedName name="OLE_LINK3" localSheetId="5">'серпень'!$AA$9</definedName>
    <definedName name="OLE_LINK3" localSheetId="2">'травень 2015'!$AA$9</definedName>
    <definedName name="OLE_LINK5" localSheetId="4">' липень'!$C$49</definedName>
    <definedName name="OLE_LINK5" localSheetId="3">' червень 2015'!$C$49</definedName>
    <definedName name="OLE_LINK5" localSheetId="0">'березень 2015'!$C$48</definedName>
    <definedName name="OLE_LINK5" localSheetId="1">'квітень 2015'!$C$49</definedName>
    <definedName name="OLE_LINK5" localSheetId="5">'серпень'!$C$49</definedName>
    <definedName name="OLE_LINK5" localSheetId="2">'травень 2015'!$C$50</definedName>
    <definedName name="_xlnm.Print_Area" localSheetId="4">' липень'!$A$1:$AB$50</definedName>
    <definedName name="_xlnm.Print_Area" localSheetId="3">' червень 2015'!$A$1:$AB$50</definedName>
    <definedName name="_xlnm.Print_Area" localSheetId="0">'березень 2015'!$A$1:$AB$49</definedName>
    <definedName name="_xlnm.Print_Area" localSheetId="1">'квітень 2015'!$A$1:$AB$50</definedName>
    <definedName name="_xlnm.Print_Area" localSheetId="5">'серпень'!$A$1:$AB$50</definedName>
    <definedName name="_xlnm.Print_Area" localSheetId="2">'травень 2015'!$A$1:$AB$51</definedName>
  </definedNames>
  <calcPr fullCalcOnLoad="1"/>
</workbook>
</file>

<file path=xl/sharedStrings.xml><?xml version="1.0" encoding="utf-8"?>
<sst xmlns="http://schemas.openxmlformats.org/spreadsheetml/2006/main" count="309" uniqueCount="55">
  <si>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</si>
  <si>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</si>
  <si>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</si>
  <si>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</si>
  <si>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</si>
  <si>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</si>
  <si>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</si>
  <si>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</si>
  <si>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</si>
  <si>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</si>
  <si>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</si>
  <si>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</si>
  <si>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</si>
  <si>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</si>
  <si>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</si>
  <si>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</si>
  <si>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</si>
  <si>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</si>
  <si>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</si>
  <si>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</si>
  <si>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</si>
  <si>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</si>
  <si>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</si>
  <si>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</si>
  <si>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</si>
  <si>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</si>
  <si>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</si>
  <si>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</si>
  <si>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</si>
  <si>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</si>
  <si>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</si>
  <si>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</si>
  <si>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</si>
  <si>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</si>
  <si>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</si>
  <si>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</si>
  <si>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</si>
  <si>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</si>
  <si>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</si>
  <si>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</si>
  <si>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</si>
  <si>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</si>
  <si>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</si>
  <si>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</si>
  <si>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</si>
  <si>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</si>
  <si>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</si>
  <si>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t>відс.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</si>
  <si>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</si>
  <si>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01.04.2015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30.04.2015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</si>
  <si>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01.05.2015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31.05.2015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</si>
  <si>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01.06.2015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30.06.2015</t>
    </r>
    <r>
      <rPr>
        <sz val="10"/>
        <rFont val="Arial"/>
        <family val="2"/>
      </rPr>
      <t xml:space="preserve"> р. (точка відбору - ПВВГ ШКС-2 Ду-1200)</t>
    </r>
  </si>
  <si>
    <t>среднее значение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</si>
  <si>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01.07.2015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31.07.2015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</si>
  <si>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01.08.2015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31.08.2015</t>
    </r>
    <r>
      <rPr>
        <sz val="10"/>
        <rFont val="Arial"/>
        <family val="2"/>
      </rPr>
      <t xml:space="preserve"> р. (точка відбору - ПВВГ ШКС-2 Ду-1200)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</si>
</sst>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/>
    </xf>
    <xf numFmtId="17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22">
      <selection activeCell="Y10" sqref="Y10:Y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5"/>
      <c r="AA2" s="66"/>
      <c r="AB2" s="66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5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66"/>
    </row>
    <row r="7" spans="2:30" ht="18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"/>
      <c r="AD7" s="6"/>
    </row>
    <row r="8" spans="2:30" ht="18" customHeight="1">
      <c r="B8" s="69" t="s">
        <v>48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"/>
      <c r="AD8" s="6"/>
    </row>
    <row r="9" spans="2:32" ht="32.25" customHeight="1">
      <c r="B9" s="56" t="s">
        <v>37</v>
      </c>
      <c r="C9" s="64" t="s">
        <v>23</v>
      </c>
      <c r="D9" s="64"/>
      <c r="E9" s="56" t="s">
        <v>38</v>
      </c>
      <c r="F9" s="61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0" t="s">
        <v>26</v>
      </c>
      <c r="U9" s="60" t="s">
        <v>29</v>
      </c>
      <c r="V9" s="60" t="s">
        <v>28</v>
      </c>
      <c r="W9" s="61" t="s">
        <v>34</v>
      </c>
      <c r="X9" s="62"/>
      <c r="Y9" s="71"/>
      <c r="Z9" s="60" t="s">
        <v>27</v>
      </c>
      <c r="AA9" s="60" t="s">
        <v>31</v>
      </c>
      <c r="AB9" s="60" t="s">
        <v>32</v>
      </c>
      <c r="AC9" s="6"/>
      <c r="AE9" s="9"/>
      <c r="AF9"/>
    </row>
    <row r="10" spans="2:32" ht="48.75" customHeight="1">
      <c r="B10" s="57"/>
      <c r="C10" s="64"/>
      <c r="D10" s="64"/>
      <c r="E10" s="57"/>
      <c r="F10" s="60" t="s">
        <v>0</v>
      </c>
      <c r="G10" s="60" t="s">
        <v>1</v>
      </c>
      <c r="H10" s="60" t="s">
        <v>2</v>
      </c>
      <c r="I10" s="60" t="s">
        <v>3</v>
      </c>
      <c r="J10" s="60" t="s">
        <v>4</v>
      </c>
      <c r="K10" s="60" t="s">
        <v>5</v>
      </c>
      <c r="L10" s="60" t="s">
        <v>6</v>
      </c>
      <c r="M10" s="60" t="s">
        <v>7</v>
      </c>
      <c r="N10" s="60" t="s">
        <v>8</v>
      </c>
      <c r="O10" s="60" t="s">
        <v>9</v>
      </c>
      <c r="P10" s="64" t="s">
        <v>10</v>
      </c>
      <c r="Q10" s="64"/>
      <c r="R10" s="64" t="s">
        <v>11</v>
      </c>
      <c r="S10" s="64"/>
      <c r="T10" s="60"/>
      <c r="U10" s="60"/>
      <c r="V10" s="60"/>
      <c r="W10" s="60" t="s">
        <v>12</v>
      </c>
      <c r="X10" s="60" t="s">
        <v>33</v>
      </c>
      <c r="Y10" s="60" t="s">
        <v>35</v>
      </c>
      <c r="Z10" s="60"/>
      <c r="AA10" s="60"/>
      <c r="AB10" s="60"/>
      <c r="AC10" s="6"/>
      <c r="AE10" s="9"/>
      <c r="AF10"/>
    </row>
    <row r="11" spans="2:32" ht="15.75" customHeight="1">
      <c r="B11" s="57"/>
      <c r="C11" s="64" t="s">
        <v>24</v>
      </c>
      <c r="D11" s="64" t="s">
        <v>25</v>
      </c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39</v>
      </c>
      <c r="Q11" s="64" t="s">
        <v>13</v>
      </c>
      <c r="R11" s="64" t="s">
        <v>40</v>
      </c>
      <c r="S11" s="64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"/>
      <c r="AE11" s="9"/>
      <c r="AF11"/>
    </row>
    <row r="12" spans="2:32" ht="21" customHeight="1">
      <c r="B12" s="58"/>
      <c r="C12" s="64"/>
      <c r="D12" s="64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76"/>
      <c r="Q12" s="76"/>
      <c r="R12" s="76"/>
      <c r="S12" s="76"/>
      <c r="T12" s="56"/>
      <c r="U12" s="56"/>
      <c r="V12" s="56"/>
      <c r="W12" s="72" t="s">
        <v>30</v>
      </c>
      <c r="X12" s="73"/>
      <c r="Y12" s="74"/>
      <c r="Z12" s="56"/>
      <c r="AA12" s="56"/>
      <c r="AB12" s="56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>
        <v>-14.4</v>
      </c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35"/>
      <c r="D24" s="38"/>
      <c r="E24" s="27">
        <v>12</v>
      </c>
      <c r="F24" s="28">
        <v>95.564</v>
      </c>
      <c r="G24" s="29">
        <v>2.451</v>
      </c>
      <c r="H24" s="29">
        <v>0.798</v>
      </c>
      <c r="I24" s="29">
        <v>0.131</v>
      </c>
      <c r="J24" s="29">
        <v>0.134</v>
      </c>
      <c r="K24" s="29">
        <v>0.002</v>
      </c>
      <c r="L24" s="29">
        <v>0.025</v>
      </c>
      <c r="M24" s="29">
        <v>0.023</v>
      </c>
      <c r="N24" s="29">
        <v>0.006</v>
      </c>
      <c r="O24" s="29">
        <v>0.009</v>
      </c>
      <c r="P24" s="29">
        <v>0.679</v>
      </c>
      <c r="Q24" s="29">
        <v>0.678</v>
      </c>
      <c r="R24" s="29">
        <v>0.178</v>
      </c>
      <c r="S24" s="29">
        <v>0.179</v>
      </c>
      <c r="T24" s="27">
        <v>-16.1</v>
      </c>
      <c r="U24" s="27">
        <v>8233</v>
      </c>
      <c r="V24" s="27">
        <v>11941</v>
      </c>
      <c r="W24" s="27"/>
      <c r="X24" s="27">
        <v>0.704</v>
      </c>
      <c r="Y24" s="21"/>
      <c r="Z24" s="19"/>
      <c r="AA24" s="3"/>
      <c r="AB24" s="3"/>
      <c r="AD24" s="7">
        <f t="shared" si="1"/>
        <v>99.99999999999999</v>
      </c>
      <c r="AE24" s="8" t="str">
        <f t="shared" si="2"/>
        <v>ОК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95.531</v>
      </c>
      <c r="G25" s="29">
        <v>2.475</v>
      </c>
      <c r="H25" s="29">
        <v>0.804</v>
      </c>
      <c r="I25" s="29">
        <v>0.132</v>
      </c>
      <c r="J25" s="29">
        <v>0.134</v>
      </c>
      <c r="K25" s="29">
        <v>0.003</v>
      </c>
      <c r="L25" s="29">
        <v>0.023</v>
      </c>
      <c r="M25" s="29">
        <v>0.019</v>
      </c>
      <c r="N25" s="29">
        <v>0.005</v>
      </c>
      <c r="O25" s="29">
        <v>0.01</v>
      </c>
      <c r="P25" s="29">
        <v>0.686</v>
      </c>
      <c r="Q25" s="29">
        <v>0.685</v>
      </c>
      <c r="R25" s="29">
        <v>0.178</v>
      </c>
      <c r="S25" s="29">
        <v>0.179</v>
      </c>
      <c r="T25" s="27">
        <v>-18.2</v>
      </c>
      <c r="U25" s="27">
        <v>8233</v>
      </c>
      <c r="V25" s="27">
        <v>11940</v>
      </c>
      <c r="W25" s="27"/>
      <c r="X25" s="27">
        <v>0.704</v>
      </c>
      <c r="Y25" s="21"/>
      <c r="Z25" s="43" t="s">
        <v>47</v>
      </c>
      <c r="AA25" s="3"/>
      <c r="AB25" s="3"/>
      <c r="AD25" s="7">
        <f t="shared" si="1"/>
        <v>100.00000000000001</v>
      </c>
      <c r="AE25" s="8" t="str">
        <f t="shared" si="2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95.362</v>
      </c>
      <c r="G28" s="40">
        <v>2.584</v>
      </c>
      <c r="H28" s="40">
        <v>0.839</v>
      </c>
      <c r="I28" s="40">
        <v>0.137</v>
      </c>
      <c r="J28" s="40">
        <v>0.138</v>
      </c>
      <c r="K28" s="45">
        <v>0.001</v>
      </c>
      <c r="L28" s="40">
        <v>0.025</v>
      </c>
      <c r="M28" s="40">
        <v>0.02</v>
      </c>
      <c r="N28" s="40">
        <v>0.005</v>
      </c>
      <c r="O28" s="40">
        <v>0.01</v>
      </c>
      <c r="P28" s="40">
        <v>0.693</v>
      </c>
      <c r="Q28" s="40">
        <v>0.686</v>
      </c>
      <c r="R28" s="40">
        <v>0.186</v>
      </c>
      <c r="S28" s="40">
        <v>0.186</v>
      </c>
      <c r="T28" s="27">
        <v>-14.7</v>
      </c>
      <c r="U28" s="37">
        <v>8245</v>
      </c>
      <c r="V28" s="37">
        <v>11945</v>
      </c>
      <c r="W28" s="43"/>
      <c r="X28" s="37">
        <v>0.706</v>
      </c>
      <c r="Y28" s="23"/>
      <c r="Z28" s="11"/>
      <c r="AA28" s="3"/>
      <c r="AB28" s="12"/>
      <c r="AD28" s="7">
        <f>SUM(F28:P28,R28)</f>
        <v>100.00000000000001</v>
      </c>
      <c r="AE28" s="8" t="str">
        <f aca="true" t="shared" si="3" ref="AE28:AE33">IF(AD28=100,"ОК"," ")</f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95.432</v>
      </c>
      <c r="G29" s="29">
        <v>2.544</v>
      </c>
      <c r="H29" s="29">
        <v>0.825</v>
      </c>
      <c r="I29" s="29">
        <v>0.134</v>
      </c>
      <c r="J29" s="33">
        <v>0.138</v>
      </c>
      <c r="K29" s="29">
        <v>0.002</v>
      </c>
      <c r="L29" s="29">
        <v>0.027</v>
      </c>
      <c r="M29" s="29">
        <v>0.024</v>
      </c>
      <c r="N29" s="29">
        <v>0.006</v>
      </c>
      <c r="O29" s="29">
        <v>0.009</v>
      </c>
      <c r="P29" s="29">
        <v>0.675</v>
      </c>
      <c r="Q29" s="29">
        <v>0.674</v>
      </c>
      <c r="R29" s="29">
        <v>0.184</v>
      </c>
      <c r="S29" s="29">
        <v>0.185</v>
      </c>
      <c r="T29" s="27">
        <v>-7.5</v>
      </c>
      <c r="U29" s="27">
        <v>8244</v>
      </c>
      <c r="V29" s="27">
        <v>11947</v>
      </c>
      <c r="W29" s="29"/>
      <c r="X29" s="29">
        <v>0.705</v>
      </c>
      <c r="Y29" s="23"/>
      <c r="Z29" s="16"/>
      <c r="AA29" s="3"/>
      <c r="AB29" s="12"/>
      <c r="AD29" s="7">
        <f t="shared" si="1"/>
        <v>100</v>
      </c>
      <c r="AE29" s="8" t="str">
        <f t="shared" si="3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95.519</v>
      </c>
      <c r="G30" s="29">
        <v>2.505</v>
      </c>
      <c r="H30" s="29">
        <v>0.818</v>
      </c>
      <c r="I30" s="29">
        <v>0.135</v>
      </c>
      <c r="J30" s="29">
        <v>0.138</v>
      </c>
      <c r="K30" s="29">
        <v>0</v>
      </c>
      <c r="L30" s="29">
        <v>0.026</v>
      </c>
      <c r="M30" s="29">
        <v>0.019</v>
      </c>
      <c r="N30" s="29">
        <v>0.005</v>
      </c>
      <c r="O30" s="29">
        <v>0.009</v>
      </c>
      <c r="P30" s="29">
        <v>0.655</v>
      </c>
      <c r="Q30" s="29">
        <v>0.654</v>
      </c>
      <c r="R30" s="29">
        <v>0.171</v>
      </c>
      <c r="S30" s="29">
        <v>0.172</v>
      </c>
      <c r="T30" s="27">
        <v>-16.8</v>
      </c>
      <c r="U30" s="27">
        <v>8241</v>
      </c>
      <c r="V30" s="27">
        <v>11949</v>
      </c>
      <c r="W30" s="27"/>
      <c r="X30" s="29">
        <v>0.705</v>
      </c>
      <c r="Y30" s="23"/>
      <c r="Z30" s="16"/>
      <c r="AA30" s="3"/>
      <c r="AB30" s="12"/>
      <c r="AD30" s="7">
        <f t="shared" si="1"/>
        <v>100.00000000000001</v>
      </c>
      <c r="AE30" s="8" t="str">
        <f t="shared" si="3"/>
        <v>ОК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95.606</v>
      </c>
      <c r="G31" s="29">
        <v>2.44</v>
      </c>
      <c r="H31" s="29">
        <v>0.8</v>
      </c>
      <c r="I31" s="29">
        <v>0.133</v>
      </c>
      <c r="J31" s="29">
        <v>0.135</v>
      </c>
      <c r="K31" s="29">
        <v>0.002</v>
      </c>
      <c r="L31" s="29">
        <v>0.029</v>
      </c>
      <c r="M31" s="29">
        <v>0.024</v>
      </c>
      <c r="N31" s="29">
        <v>0.005</v>
      </c>
      <c r="O31" s="29">
        <v>0.01</v>
      </c>
      <c r="P31" s="29">
        <v>0.649</v>
      </c>
      <c r="Q31" s="29">
        <v>0.648</v>
      </c>
      <c r="R31" s="29">
        <v>0.167</v>
      </c>
      <c r="S31" s="29">
        <v>0.168</v>
      </c>
      <c r="T31" s="27">
        <v>-17.3</v>
      </c>
      <c r="U31" s="27">
        <v>8237</v>
      </c>
      <c r="V31" s="27">
        <v>11948</v>
      </c>
      <c r="W31" s="27">
        <v>0.705</v>
      </c>
      <c r="X31" s="29">
        <v>0.704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3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95.733</v>
      </c>
      <c r="G32" s="29">
        <v>2.372</v>
      </c>
      <c r="H32" s="29">
        <v>0.778</v>
      </c>
      <c r="I32" s="29">
        <v>0.13</v>
      </c>
      <c r="J32" s="29">
        <v>0.133</v>
      </c>
      <c r="K32" s="29">
        <v>0.002</v>
      </c>
      <c r="L32" s="29">
        <v>0.018</v>
      </c>
      <c r="M32" s="29">
        <v>0.024</v>
      </c>
      <c r="N32" s="29">
        <v>0.006</v>
      </c>
      <c r="O32" s="29">
        <v>0.009</v>
      </c>
      <c r="P32" s="29">
        <v>0.632</v>
      </c>
      <c r="Q32" s="29">
        <v>0.631</v>
      </c>
      <c r="R32" s="29">
        <v>0.163</v>
      </c>
      <c r="S32" s="29">
        <v>0.163</v>
      </c>
      <c r="T32" s="27">
        <v>-17</v>
      </c>
      <c r="U32" s="27">
        <v>8228</v>
      </c>
      <c r="V32" s="27">
        <v>11946</v>
      </c>
      <c r="W32" s="43"/>
      <c r="X32" s="29">
        <v>0.703</v>
      </c>
      <c r="Y32" s="23"/>
      <c r="Z32" s="22"/>
      <c r="AA32" s="3"/>
      <c r="AB32" s="12"/>
      <c r="AD32" s="7">
        <f t="shared" si="1"/>
        <v>100</v>
      </c>
      <c r="AE32" s="8" t="str">
        <f t="shared" si="3"/>
        <v>ОК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95.534</v>
      </c>
      <c r="G35" s="29">
        <v>2.488</v>
      </c>
      <c r="H35" s="29">
        <v>0.813</v>
      </c>
      <c r="I35" s="29">
        <v>0.127</v>
      </c>
      <c r="J35" s="29">
        <v>0.133</v>
      </c>
      <c r="K35" s="29">
        <v>0.002</v>
      </c>
      <c r="L35" s="29">
        <v>0.033</v>
      </c>
      <c r="M35" s="29">
        <v>0.024</v>
      </c>
      <c r="N35" s="29">
        <v>0.002</v>
      </c>
      <c r="O35" s="29">
        <v>0.009</v>
      </c>
      <c r="P35" s="29">
        <v>0.679</v>
      </c>
      <c r="Q35" s="29">
        <v>0.678</v>
      </c>
      <c r="R35" s="29">
        <v>0.175</v>
      </c>
      <c r="S35" s="29">
        <v>0.176</v>
      </c>
      <c r="T35" s="27">
        <v>-16.2</v>
      </c>
      <c r="U35" s="27">
        <v>8235</v>
      </c>
      <c r="V35" s="27">
        <v>11942</v>
      </c>
      <c r="W35" s="27"/>
      <c r="X35" s="27">
        <v>0.705</v>
      </c>
      <c r="Y35" s="23"/>
      <c r="Z35" s="16" t="s">
        <v>47</v>
      </c>
      <c r="AA35" s="3"/>
      <c r="AB35" s="12"/>
      <c r="AD35" s="7">
        <f t="shared" si="1"/>
        <v>100.01899999999999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95.465</v>
      </c>
      <c r="G36" s="29">
        <v>2.532</v>
      </c>
      <c r="H36" s="29">
        <v>0.813</v>
      </c>
      <c r="I36" s="29">
        <v>0.132</v>
      </c>
      <c r="J36" s="29">
        <v>0.137</v>
      </c>
      <c r="K36" s="29">
        <v>0.002</v>
      </c>
      <c r="L36" s="29">
        <v>0.017</v>
      </c>
      <c r="M36" s="29">
        <v>0.025</v>
      </c>
      <c r="N36" s="29">
        <v>0.007</v>
      </c>
      <c r="O36" s="29">
        <v>0.009</v>
      </c>
      <c r="P36" s="29">
        <v>0.681</v>
      </c>
      <c r="Q36" s="34">
        <v>0.68</v>
      </c>
      <c r="R36" s="29">
        <v>0.18</v>
      </c>
      <c r="S36" s="29">
        <v>0.181</v>
      </c>
      <c r="T36" s="27">
        <v>-14.8</v>
      </c>
      <c r="U36" s="27">
        <v>8239</v>
      </c>
      <c r="V36" s="27">
        <v>11944</v>
      </c>
      <c r="W36" s="27"/>
      <c r="X36" s="27">
        <v>0.705</v>
      </c>
      <c r="Y36" s="23"/>
      <c r="Z36" s="19"/>
      <c r="AA36" s="3"/>
      <c r="AB36" s="12"/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25</v>
      </c>
      <c r="C37" s="32"/>
      <c r="D37" s="38"/>
      <c r="E37" s="27">
        <v>25</v>
      </c>
      <c r="F37" s="28">
        <v>95.4</v>
      </c>
      <c r="G37" s="29">
        <v>2.565</v>
      </c>
      <c r="H37" s="29">
        <v>0.817</v>
      </c>
      <c r="I37" s="29">
        <v>0.133</v>
      </c>
      <c r="J37" s="29">
        <v>0.139</v>
      </c>
      <c r="K37" s="29">
        <v>0.002</v>
      </c>
      <c r="L37" s="29">
        <v>0.03</v>
      </c>
      <c r="M37" s="29">
        <v>0.022</v>
      </c>
      <c r="N37" s="29">
        <v>0.005</v>
      </c>
      <c r="O37" s="29">
        <v>0.011</v>
      </c>
      <c r="P37" s="29">
        <v>0.696</v>
      </c>
      <c r="Q37" s="29">
        <v>0.695</v>
      </c>
      <c r="R37" s="29">
        <v>0.18</v>
      </c>
      <c r="S37" s="29">
        <v>0.181</v>
      </c>
      <c r="T37" s="31">
        <v>-14.3</v>
      </c>
      <c r="U37" s="27">
        <v>8243</v>
      </c>
      <c r="V37" s="27">
        <v>11944</v>
      </c>
      <c r="W37" s="27"/>
      <c r="X37" s="27">
        <v>0.705</v>
      </c>
      <c r="Y37" s="23"/>
      <c r="Z37" s="19"/>
      <c r="AA37" s="3"/>
      <c r="AB37" s="12"/>
      <c r="AD37" s="7">
        <f t="shared" si="1"/>
        <v>99.99999999999999</v>
      </c>
      <c r="AE37" s="8" t="str">
        <f>IF(AD37=100,"ОК"," ")</f>
        <v>ОК</v>
      </c>
      <c r="AF37"/>
    </row>
    <row r="38" spans="2:32" ht="12.75">
      <c r="B38" s="14">
        <v>26</v>
      </c>
      <c r="C38" s="32"/>
      <c r="D38" s="38"/>
      <c r="E38" s="27">
        <v>26</v>
      </c>
      <c r="F38" s="28">
        <v>95.352</v>
      </c>
      <c r="G38" s="29">
        <v>2.605</v>
      </c>
      <c r="H38" s="29">
        <v>0.813</v>
      </c>
      <c r="I38" s="29">
        <v>0.131</v>
      </c>
      <c r="J38" s="29">
        <v>0.138</v>
      </c>
      <c r="K38" s="29">
        <v>0.002</v>
      </c>
      <c r="L38" s="29">
        <v>0.035</v>
      </c>
      <c r="M38" s="29">
        <v>0.029</v>
      </c>
      <c r="N38" s="29">
        <v>0.006</v>
      </c>
      <c r="O38" s="29">
        <v>0.008</v>
      </c>
      <c r="P38" s="29">
        <v>0.706</v>
      </c>
      <c r="Q38" s="29">
        <v>0.705</v>
      </c>
      <c r="R38" s="29">
        <v>0.175</v>
      </c>
      <c r="S38" s="29">
        <v>0.176</v>
      </c>
      <c r="T38" s="27">
        <v>-13.7</v>
      </c>
      <c r="U38" s="27">
        <v>8247</v>
      </c>
      <c r="V38" s="27">
        <v>11947</v>
      </c>
      <c r="W38" s="27"/>
      <c r="X38" s="29">
        <v>0.706</v>
      </c>
      <c r="Y38" s="23"/>
      <c r="Z38" s="11"/>
      <c r="AA38" s="12">
        <v>0.005</v>
      </c>
      <c r="AB38" s="12">
        <v>0</v>
      </c>
      <c r="AD38" s="7">
        <f t="shared" si="1"/>
        <v>100</v>
      </c>
      <c r="AE38" s="8" t="str">
        <f aca="true" t="shared" si="4" ref="AE38:AE44">IF(AD38=100,"ОК"," ")</f>
        <v>ОК</v>
      </c>
      <c r="AF38"/>
    </row>
    <row r="39" spans="2:32" ht="12.75">
      <c r="B39" s="14">
        <v>27</v>
      </c>
      <c r="C39" s="32"/>
      <c r="D39" s="38"/>
      <c r="E39" s="27">
        <v>27</v>
      </c>
      <c r="F39" s="28">
        <v>95.358</v>
      </c>
      <c r="G39" s="29">
        <v>2.612</v>
      </c>
      <c r="H39" s="29">
        <v>0.814</v>
      </c>
      <c r="I39" s="29">
        <v>0.129</v>
      </c>
      <c r="J39" s="29">
        <v>0.137</v>
      </c>
      <c r="K39" s="29">
        <v>0.001</v>
      </c>
      <c r="L39" s="29">
        <v>0.028</v>
      </c>
      <c r="M39" s="29">
        <v>0.02</v>
      </c>
      <c r="N39" s="29">
        <v>0.006</v>
      </c>
      <c r="O39" s="29">
        <v>0.008</v>
      </c>
      <c r="P39" s="29">
        <v>0.702</v>
      </c>
      <c r="Q39" s="29">
        <v>0.701</v>
      </c>
      <c r="R39" s="29">
        <v>0.185</v>
      </c>
      <c r="S39" s="29">
        <v>0.186</v>
      </c>
      <c r="T39" s="27">
        <v>-12.4</v>
      </c>
      <c r="U39" s="27">
        <v>8242</v>
      </c>
      <c r="V39" s="27">
        <v>11943</v>
      </c>
      <c r="W39" s="27"/>
      <c r="X39" s="27">
        <v>0.706</v>
      </c>
      <c r="Y39" s="23"/>
      <c r="Z39" s="19"/>
      <c r="AA39" s="4"/>
      <c r="AB39" s="12"/>
      <c r="AD39" s="7">
        <f>SUM(F39:P39,R39)</f>
        <v>100</v>
      </c>
      <c r="AE39" s="8" t="str">
        <f t="shared" si="4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>
        <v>30</v>
      </c>
      <c r="F42" s="28">
        <v>95.547</v>
      </c>
      <c r="G42" s="29">
        <v>2.471</v>
      </c>
      <c r="H42" s="29">
        <v>0.8</v>
      </c>
      <c r="I42" s="29">
        <v>0.13</v>
      </c>
      <c r="J42" s="29">
        <v>0.136</v>
      </c>
      <c r="K42" s="29">
        <v>0.001</v>
      </c>
      <c r="L42" s="29">
        <v>0.026</v>
      </c>
      <c r="M42" s="29">
        <v>0.021</v>
      </c>
      <c r="N42" s="29">
        <v>0.007</v>
      </c>
      <c r="O42" s="29">
        <v>0.009</v>
      </c>
      <c r="P42" s="29">
        <v>0.681</v>
      </c>
      <c r="Q42" s="29">
        <v>0.68</v>
      </c>
      <c r="R42" s="29">
        <v>0.171</v>
      </c>
      <c r="S42" s="29">
        <v>0.172</v>
      </c>
      <c r="T42" s="27">
        <v>-17.2</v>
      </c>
      <c r="U42" s="27">
        <v>8235</v>
      </c>
      <c r="V42" s="27">
        <v>11943</v>
      </c>
      <c r="W42" s="27"/>
      <c r="X42" s="27">
        <v>0.704</v>
      </c>
      <c r="Y42" s="23"/>
      <c r="Z42" s="19"/>
      <c r="AA42" s="4"/>
      <c r="AB42" s="12"/>
      <c r="AD42" s="7">
        <f>SUM(F42:P42,R42)</f>
        <v>100</v>
      </c>
      <c r="AE42" s="8" t="str">
        <f t="shared" si="4"/>
        <v>ОК</v>
      </c>
      <c r="AF42"/>
    </row>
    <row r="43" spans="2:32" ht="12.75">
      <c r="B43" s="14">
        <v>31</v>
      </c>
      <c r="C43" s="32"/>
      <c r="D43" s="38"/>
      <c r="E43" s="27">
        <v>31</v>
      </c>
      <c r="F43" s="28">
        <v>95.376</v>
      </c>
      <c r="G43" s="29">
        <v>2.577</v>
      </c>
      <c r="H43" s="29">
        <v>0.818</v>
      </c>
      <c r="I43" s="29">
        <v>0.131</v>
      </c>
      <c r="J43" s="29">
        <v>0.139</v>
      </c>
      <c r="K43" s="29">
        <v>0.009</v>
      </c>
      <c r="L43" s="29">
        <v>0.03</v>
      </c>
      <c r="M43" s="29">
        <v>0.023</v>
      </c>
      <c r="N43" s="29">
        <v>0.007</v>
      </c>
      <c r="O43" s="29">
        <v>0.009</v>
      </c>
      <c r="P43" s="29">
        <v>0.698</v>
      </c>
      <c r="Q43" s="29">
        <v>0.697</v>
      </c>
      <c r="R43" s="29">
        <v>0.183</v>
      </c>
      <c r="S43" s="29">
        <v>0.184</v>
      </c>
      <c r="T43" s="27">
        <v>-13.6</v>
      </c>
      <c r="U43" s="27">
        <v>8246</v>
      </c>
      <c r="V43" s="27">
        <v>11946</v>
      </c>
      <c r="W43" s="27"/>
      <c r="X43" s="27">
        <v>0.706</v>
      </c>
      <c r="Y43" s="23"/>
      <c r="Z43" s="19"/>
      <c r="AA43" s="4"/>
      <c r="AB43" s="12"/>
      <c r="AD43" s="7">
        <f>SUM(F43:P43,R43)</f>
        <v>100</v>
      </c>
      <c r="AE43" s="8" t="str">
        <f t="shared" si="4"/>
        <v>ОК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PageLayoutView="0" workbookViewId="0" topLeftCell="E4">
      <selection activeCell="X13" sqref="X13: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5"/>
      <c r="AA2" s="66"/>
      <c r="AB2" s="66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5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66"/>
    </row>
    <row r="7" spans="2:30" ht="18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"/>
      <c r="AD7" s="6"/>
    </row>
    <row r="8" spans="2:30" ht="18" customHeight="1">
      <c r="B8" s="69" t="s">
        <v>49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"/>
      <c r="AD8" s="6"/>
    </row>
    <row r="9" spans="2:32" ht="32.25" customHeight="1">
      <c r="B9" s="56" t="s">
        <v>37</v>
      </c>
      <c r="C9" s="64" t="s">
        <v>23</v>
      </c>
      <c r="D9" s="64"/>
      <c r="E9" s="56" t="s">
        <v>38</v>
      </c>
      <c r="F9" s="61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0" t="s">
        <v>26</v>
      </c>
      <c r="U9" s="60" t="s">
        <v>29</v>
      </c>
      <c r="V9" s="60" t="s">
        <v>28</v>
      </c>
      <c r="W9" s="61" t="s">
        <v>34</v>
      </c>
      <c r="X9" s="62"/>
      <c r="Y9" s="71"/>
      <c r="Z9" s="60" t="s">
        <v>27</v>
      </c>
      <c r="AA9" s="60" t="s">
        <v>31</v>
      </c>
      <c r="AB9" s="60" t="s">
        <v>32</v>
      </c>
      <c r="AC9" s="6"/>
      <c r="AE9" s="9"/>
      <c r="AF9"/>
    </row>
    <row r="10" spans="2:32" ht="48.75" customHeight="1">
      <c r="B10" s="57"/>
      <c r="C10" s="64"/>
      <c r="D10" s="64"/>
      <c r="E10" s="57"/>
      <c r="F10" s="60" t="s">
        <v>0</v>
      </c>
      <c r="G10" s="60" t="s">
        <v>1</v>
      </c>
      <c r="H10" s="60" t="s">
        <v>2</v>
      </c>
      <c r="I10" s="60" t="s">
        <v>3</v>
      </c>
      <c r="J10" s="60" t="s">
        <v>4</v>
      </c>
      <c r="K10" s="60" t="s">
        <v>5</v>
      </c>
      <c r="L10" s="60" t="s">
        <v>6</v>
      </c>
      <c r="M10" s="60" t="s">
        <v>7</v>
      </c>
      <c r="N10" s="60" t="s">
        <v>8</v>
      </c>
      <c r="O10" s="60" t="s">
        <v>9</v>
      </c>
      <c r="P10" s="64" t="s">
        <v>10</v>
      </c>
      <c r="Q10" s="64"/>
      <c r="R10" s="64" t="s">
        <v>11</v>
      </c>
      <c r="S10" s="64"/>
      <c r="T10" s="60"/>
      <c r="U10" s="60"/>
      <c r="V10" s="60"/>
      <c r="W10" s="60" t="s">
        <v>12</v>
      </c>
      <c r="X10" s="60" t="s">
        <v>33</v>
      </c>
      <c r="Y10" s="60" t="s">
        <v>35</v>
      </c>
      <c r="Z10" s="60"/>
      <c r="AA10" s="60"/>
      <c r="AB10" s="60"/>
      <c r="AC10" s="6"/>
      <c r="AE10" s="9"/>
      <c r="AF10"/>
    </row>
    <row r="11" spans="2:32" ht="15.75" customHeight="1">
      <c r="B11" s="57"/>
      <c r="C11" s="64" t="s">
        <v>24</v>
      </c>
      <c r="D11" s="64" t="s">
        <v>25</v>
      </c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39</v>
      </c>
      <c r="Q11" s="64" t="s">
        <v>13</v>
      </c>
      <c r="R11" s="64" t="s">
        <v>40</v>
      </c>
      <c r="S11" s="64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"/>
      <c r="AE11" s="9"/>
      <c r="AF11"/>
    </row>
    <row r="12" spans="2:32" ht="21" customHeight="1">
      <c r="B12" s="58"/>
      <c r="C12" s="64"/>
      <c r="D12" s="64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76"/>
      <c r="Q12" s="76"/>
      <c r="R12" s="76"/>
      <c r="S12" s="76"/>
      <c r="T12" s="56"/>
      <c r="U12" s="56"/>
      <c r="V12" s="56"/>
      <c r="W12" s="72" t="s">
        <v>30</v>
      </c>
      <c r="X12" s="73"/>
      <c r="Y12" s="74"/>
      <c r="Z12" s="56"/>
      <c r="AA12" s="56"/>
      <c r="AB12" s="56"/>
      <c r="AC12" s="6"/>
      <c r="AE12" s="9"/>
      <c r="AF12"/>
    </row>
    <row r="13" spans="2:32" ht="12.75">
      <c r="B13" s="13">
        <v>1</v>
      </c>
      <c r="C13" s="35"/>
      <c r="D13" s="36"/>
      <c r="E13" s="27">
        <v>1</v>
      </c>
      <c r="F13" s="28">
        <v>95.495</v>
      </c>
      <c r="G13" s="29">
        <v>2.52</v>
      </c>
      <c r="H13" s="29">
        <v>0.814</v>
      </c>
      <c r="I13" s="29">
        <v>0.13</v>
      </c>
      <c r="J13" s="29">
        <v>0.135</v>
      </c>
      <c r="K13" s="29">
        <v>0.007</v>
      </c>
      <c r="L13" s="29">
        <v>0.026</v>
      </c>
      <c r="M13" s="29">
        <v>0.021</v>
      </c>
      <c r="N13" s="29">
        <v>0.006</v>
      </c>
      <c r="O13" s="29">
        <v>0.009</v>
      </c>
      <c r="P13" s="29">
        <v>0.655</v>
      </c>
      <c r="Q13" s="29">
        <v>0.654</v>
      </c>
      <c r="R13" s="29">
        <v>0.182</v>
      </c>
      <c r="S13" s="29">
        <v>0.183</v>
      </c>
      <c r="T13" s="27">
        <v>-17.4</v>
      </c>
      <c r="U13" s="27">
        <v>8242</v>
      </c>
      <c r="V13" s="27">
        <v>11948</v>
      </c>
      <c r="W13" s="27"/>
      <c r="X13" s="27">
        <v>0.705</v>
      </c>
      <c r="Y13" s="10"/>
      <c r="Z13" s="11"/>
      <c r="AA13" s="3"/>
      <c r="AB13" s="3"/>
      <c r="AD13" s="7">
        <f>SUM(F13:P13,R13)</f>
        <v>100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95.45</v>
      </c>
      <c r="G14" s="29">
        <v>2.55</v>
      </c>
      <c r="H14" s="29">
        <v>0.796</v>
      </c>
      <c r="I14" s="29">
        <v>0.126</v>
      </c>
      <c r="J14" s="29">
        <v>0.135</v>
      </c>
      <c r="K14" s="29">
        <v>0.006</v>
      </c>
      <c r="L14" s="29">
        <v>0.027</v>
      </c>
      <c r="M14" s="29">
        <v>0.022</v>
      </c>
      <c r="N14" s="29">
        <v>0.007</v>
      </c>
      <c r="O14" s="29">
        <v>0.008</v>
      </c>
      <c r="P14" s="29">
        <v>0.69</v>
      </c>
      <c r="Q14" s="29">
        <v>0.689</v>
      </c>
      <c r="R14" s="29">
        <v>0.183</v>
      </c>
      <c r="S14" s="29">
        <v>0.184</v>
      </c>
      <c r="T14" s="30">
        <v>-14.7</v>
      </c>
      <c r="U14" s="27">
        <v>8238</v>
      </c>
      <c r="V14" s="27">
        <v>11942</v>
      </c>
      <c r="W14" s="27"/>
      <c r="X14" s="27">
        <v>0.705</v>
      </c>
      <c r="Y14" s="10"/>
      <c r="Z14" s="4"/>
      <c r="AA14" s="3"/>
      <c r="AB14" s="3"/>
      <c r="AD14" s="7">
        <f aca="true" t="shared" si="1" ref="AD14:AD39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95.423</v>
      </c>
      <c r="G15" s="29">
        <v>2.567</v>
      </c>
      <c r="H15" s="29">
        <v>0.799</v>
      </c>
      <c r="I15" s="29">
        <v>0.126</v>
      </c>
      <c r="J15" s="29">
        <v>0.135</v>
      </c>
      <c r="K15" s="29">
        <v>0.01</v>
      </c>
      <c r="L15" s="29">
        <v>0.029</v>
      </c>
      <c r="M15" s="29">
        <v>0.023</v>
      </c>
      <c r="N15" s="29">
        <v>0.007</v>
      </c>
      <c r="O15" s="29">
        <v>0.008</v>
      </c>
      <c r="P15" s="29">
        <v>0.696</v>
      </c>
      <c r="Q15" s="29">
        <v>0.695</v>
      </c>
      <c r="R15" s="29">
        <v>0.177</v>
      </c>
      <c r="S15" s="29">
        <v>0.178</v>
      </c>
      <c r="T15" s="27">
        <v>-14.66</v>
      </c>
      <c r="U15" s="27">
        <v>8242</v>
      </c>
      <c r="V15" s="27">
        <v>11944</v>
      </c>
      <c r="W15" s="27"/>
      <c r="X15" s="29">
        <v>0.705</v>
      </c>
      <c r="Y15" s="21"/>
      <c r="Z15" s="46"/>
      <c r="AA15" s="3"/>
      <c r="AB15" s="3"/>
      <c r="AD15" s="7">
        <f t="shared" si="1"/>
        <v>100.00000000000003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11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11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95.249</v>
      </c>
      <c r="G18" s="29">
        <v>2.661</v>
      </c>
      <c r="H18" s="29">
        <v>0.824</v>
      </c>
      <c r="I18" s="29">
        <v>0.13</v>
      </c>
      <c r="J18" s="29">
        <v>0.139</v>
      </c>
      <c r="K18" s="29">
        <v>0.002</v>
      </c>
      <c r="L18" s="29">
        <v>0.038</v>
      </c>
      <c r="M18" s="29">
        <v>0.027</v>
      </c>
      <c r="N18" s="29">
        <v>0.007</v>
      </c>
      <c r="O18" s="29">
        <v>0.009</v>
      </c>
      <c r="P18" s="29">
        <v>0.722</v>
      </c>
      <c r="Q18" s="29">
        <v>0.721</v>
      </c>
      <c r="R18" s="29">
        <v>0.192</v>
      </c>
      <c r="S18" s="29">
        <v>0.193</v>
      </c>
      <c r="T18" s="27">
        <v>-13.33</v>
      </c>
      <c r="U18" s="27">
        <v>8250</v>
      </c>
      <c r="V18" s="27">
        <v>11944</v>
      </c>
      <c r="W18" s="27"/>
      <c r="X18" s="27">
        <v>0.707</v>
      </c>
      <c r="Y18" s="21"/>
      <c r="Z18" s="19"/>
      <c r="AA18" s="3"/>
      <c r="AB18" s="3"/>
      <c r="AD18" s="7">
        <f t="shared" si="1"/>
        <v>99.99999999999997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95.418</v>
      </c>
      <c r="G19" s="41">
        <v>2.576</v>
      </c>
      <c r="H19" s="40">
        <v>0.799</v>
      </c>
      <c r="I19" s="40">
        <v>0.124</v>
      </c>
      <c r="J19" s="40">
        <v>0.134</v>
      </c>
      <c r="K19" s="40">
        <v>0.004</v>
      </c>
      <c r="L19" s="40">
        <v>0.019</v>
      </c>
      <c r="M19" s="40">
        <v>0.017</v>
      </c>
      <c r="N19" s="40">
        <v>0.004</v>
      </c>
      <c r="O19" s="40">
        <v>0.008</v>
      </c>
      <c r="P19" s="40">
        <v>0.711</v>
      </c>
      <c r="Q19" s="40">
        <v>0.71</v>
      </c>
      <c r="R19" s="40">
        <v>0.186</v>
      </c>
      <c r="S19" s="40">
        <v>0.187</v>
      </c>
      <c r="T19" s="27">
        <v>-16.42</v>
      </c>
      <c r="U19" s="37">
        <v>8233</v>
      </c>
      <c r="V19" s="37">
        <v>11936</v>
      </c>
      <c r="W19" s="37"/>
      <c r="X19" s="42">
        <v>0.705</v>
      </c>
      <c r="Y19" s="21"/>
      <c r="Z19" s="11"/>
      <c r="AA19" s="3"/>
      <c r="AB19" s="3"/>
      <c r="AD19" s="7">
        <f t="shared" si="1"/>
        <v>100.00000000000001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95.388</v>
      </c>
      <c r="G20" s="29">
        <v>2.6</v>
      </c>
      <c r="H20" s="29">
        <v>0.808</v>
      </c>
      <c r="I20" s="29">
        <v>0.127</v>
      </c>
      <c r="J20" s="29">
        <v>0.135</v>
      </c>
      <c r="K20" s="29">
        <v>0.002</v>
      </c>
      <c r="L20" s="29">
        <v>0.021</v>
      </c>
      <c r="M20" s="29">
        <v>0.018</v>
      </c>
      <c r="N20" s="29">
        <v>0.005</v>
      </c>
      <c r="O20" s="29">
        <v>0.009</v>
      </c>
      <c r="P20" s="29">
        <v>0.7</v>
      </c>
      <c r="Q20" s="29">
        <v>0.699</v>
      </c>
      <c r="R20" s="29">
        <v>0.187</v>
      </c>
      <c r="S20" s="29">
        <v>0.188</v>
      </c>
      <c r="T20" s="27">
        <v>-16.65</v>
      </c>
      <c r="U20" s="27">
        <v>8238</v>
      </c>
      <c r="V20" s="27">
        <v>11940</v>
      </c>
      <c r="W20" s="27"/>
      <c r="X20" s="27">
        <v>0.705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27">
        <v>9</v>
      </c>
      <c r="F21" s="28">
        <v>95.319</v>
      </c>
      <c r="G21" s="29">
        <v>2.625</v>
      </c>
      <c r="H21" s="29">
        <v>0.825</v>
      </c>
      <c r="I21" s="29">
        <v>0.13</v>
      </c>
      <c r="J21" s="29">
        <v>0.139</v>
      </c>
      <c r="K21" s="29">
        <v>0.001</v>
      </c>
      <c r="L21" s="29">
        <v>0.028</v>
      </c>
      <c r="M21" s="29">
        <v>0.022</v>
      </c>
      <c r="N21" s="29">
        <v>0.005</v>
      </c>
      <c r="O21" s="29">
        <v>0.008</v>
      </c>
      <c r="P21" s="29">
        <v>0.718</v>
      </c>
      <c r="Q21" s="29">
        <v>0.717</v>
      </c>
      <c r="R21" s="29">
        <v>0.18</v>
      </c>
      <c r="S21" s="29">
        <v>0.181</v>
      </c>
      <c r="T21" s="27">
        <v>-17.2</v>
      </c>
      <c r="U21" s="27">
        <v>8245</v>
      </c>
      <c r="V21" s="27">
        <v>11943</v>
      </c>
      <c r="W21" s="27"/>
      <c r="X21" s="27">
        <v>0.706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E22" s="27">
        <v>10</v>
      </c>
      <c r="F22" s="28">
        <v>95.164</v>
      </c>
      <c r="G22" s="29">
        <v>2.717</v>
      </c>
      <c r="H22" s="29">
        <v>0.853</v>
      </c>
      <c r="I22" s="29">
        <v>0.135</v>
      </c>
      <c r="J22" s="29">
        <v>0.143</v>
      </c>
      <c r="K22" s="29">
        <v>0</v>
      </c>
      <c r="L22" s="29">
        <v>0.028</v>
      </c>
      <c r="M22" s="29">
        <v>0.025</v>
      </c>
      <c r="N22" s="29">
        <v>0.006</v>
      </c>
      <c r="O22" s="29">
        <v>0.009</v>
      </c>
      <c r="P22" s="29">
        <v>0.724</v>
      </c>
      <c r="Q22" s="29">
        <v>0.723</v>
      </c>
      <c r="R22" s="29">
        <v>0.196</v>
      </c>
      <c r="S22" s="29">
        <v>0.197</v>
      </c>
      <c r="T22" s="31">
        <v>-15.8</v>
      </c>
      <c r="U22" s="27">
        <v>8255</v>
      </c>
      <c r="V22" s="27">
        <v>11946</v>
      </c>
      <c r="W22" s="27"/>
      <c r="X22" s="27">
        <v>0.707</v>
      </c>
      <c r="Y22" s="21"/>
      <c r="Z22" s="24"/>
      <c r="AA22" s="3"/>
      <c r="AB22" s="3"/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Z25" s="43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>
        <v>14</v>
      </c>
      <c r="F26" s="28">
        <v>94.83</v>
      </c>
      <c r="G26" s="29">
        <v>2.917</v>
      </c>
      <c r="H26" s="29">
        <v>0.879</v>
      </c>
      <c r="I26" s="29">
        <v>0.136</v>
      </c>
      <c r="J26" s="29">
        <v>0.152</v>
      </c>
      <c r="K26" s="29">
        <v>0</v>
      </c>
      <c r="L26" s="29">
        <v>0.03</v>
      </c>
      <c r="M26" s="29">
        <v>0.025</v>
      </c>
      <c r="N26" s="29">
        <v>0.008</v>
      </c>
      <c r="O26" s="29">
        <v>0.008</v>
      </c>
      <c r="P26" s="29">
        <v>0.789</v>
      </c>
      <c r="Q26" s="29">
        <v>0.787</v>
      </c>
      <c r="R26" s="29">
        <v>0.226</v>
      </c>
      <c r="S26" s="29">
        <v>0.227</v>
      </c>
      <c r="T26" s="43">
        <v>-9.4</v>
      </c>
      <c r="U26" s="27">
        <v>8266</v>
      </c>
      <c r="V26" s="27">
        <v>11941</v>
      </c>
      <c r="W26" s="43"/>
      <c r="X26" s="29">
        <v>0.71</v>
      </c>
      <c r="Y26" s="21"/>
      <c r="Z26" s="16"/>
      <c r="AA26" s="3">
        <v>0.0033</v>
      </c>
      <c r="AB26" s="3">
        <v>0</v>
      </c>
      <c r="AD26" s="7">
        <f t="shared" si="1"/>
        <v>100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94.992</v>
      </c>
      <c r="G27" s="29">
        <v>2.815</v>
      </c>
      <c r="H27" s="29">
        <v>0.864</v>
      </c>
      <c r="I27" s="29">
        <v>0.134</v>
      </c>
      <c r="J27" s="29">
        <v>0.145</v>
      </c>
      <c r="K27" s="29">
        <v>0.009</v>
      </c>
      <c r="L27" s="29">
        <v>0.032</v>
      </c>
      <c r="M27" s="29">
        <v>0.026</v>
      </c>
      <c r="N27" s="29">
        <v>0.007</v>
      </c>
      <c r="O27" s="29">
        <v>0.01</v>
      </c>
      <c r="P27" s="29">
        <v>0.76</v>
      </c>
      <c r="Q27" s="29">
        <v>0.758</v>
      </c>
      <c r="R27" s="29">
        <v>0.206</v>
      </c>
      <c r="S27" s="29">
        <v>0.207</v>
      </c>
      <c r="T27" s="27">
        <v>-9.2</v>
      </c>
      <c r="U27" s="27">
        <v>8263</v>
      </c>
      <c r="V27" s="27">
        <v>11945</v>
      </c>
      <c r="W27" s="27"/>
      <c r="X27" s="29">
        <v>0.709</v>
      </c>
      <c r="Y27" s="21"/>
      <c r="Z27" s="16"/>
      <c r="AA27" s="3"/>
      <c r="AB27" s="12"/>
      <c r="AD27" s="7">
        <f>SUM(F27:P27,R27)</f>
        <v>100.00000000000001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94.706</v>
      </c>
      <c r="G28" s="40">
        <v>2.974</v>
      </c>
      <c r="H28" s="40">
        <v>0.896</v>
      </c>
      <c r="I28" s="40">
        <v>0.138</v>
      </c>
      <c r="J28" s="40">
        <v>0.153</v>
      </c>
      <c r="K28" s="45">
        <v>0.036</v>
      </c>
      <c r="L28" s="40">
        <v>0.029</v>
      </c>
      <c r="M28" s="40">
        <v>0.025</v>
      </c>
      <c r="N28" s="40">
        <v>0.006</v>
      </c>
      <c r="O28" s="40">
        <v>0.01</v>
      </c>
      <c r="P28" s="40">
        <v>0.806</v>
      </c>
      <c r="Q28" s="40">
        <v>0.804</v>
      </c>
      <c r="R28" s="40">
        <v>0.221</v>
      </c>
      <c r="S28" s="40">
        <v>0.222</v>
      </c>
      <c r="T28" s="27">
        <v>-11</v>
      </c>
      <c r="U28" s="37">
        <v>8280</v>
      </c>
      <c r="V28" s="37">
        <v>11948</v>
      </c>
      <c r="W28" s="43"/>
      <c r="X28" s="37">
        <v>0.711</v>
      </c>
      <c r="Y28" s="23"/>
      <c r="Z28" s="11">
        <v>0</v>
      </c>
      <c r="AA28" s="3"/>
      <c r="AB28" s="12"/>
      <c r="AD28" s="7">
        <f>SUM(F28:P28,R28)</f>
        <v>100.00000000000003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94.714</v>
      </c>
      <c r="G29" s="29">
        <v>2.948</v>
      </c>
      <c r="H29" s="29">
        <v>0.881</v>
      </c>
      <c r="I29" s="29">
        <v>0.136</v>
      </c>
      <c r="J29" s="33">
        <v>0.154</v>
      </c>
      <c r="K29" s="29">
        <v>0.082</v>
      </c>
      <c r="L29" s="29">
        <v>0.028</v>
      </c>
      <c r="M29" s="29">
        <v>0.025</v>
      </c>
      <c r="N29" s="29">
        <v>0.007</v>
      </c>
      <c r="O29" s="29">
        <v>0.011</v>
      </c>
      <c r="P29" s="29">
        <v>0.811</v>
      </c>
      <c r="Q29" s="29">
        <v>0.809</v>
      </c>
      <c r="R29" s="29">
        <v>0.203</v>
      </c>
      <c r="S29" s="29">
        <v>0.204</v>
      </c>
      <c r="T29" s="27">
        <v>-8.5</v>
      </c>
      <c r="U29" s="27">
        <v>8289</v>
      </c>
      <c r="V29" s="27">
        <v>11956</v>
      </c>
      <c r="W29" s="29"/>
      <c r="X29" s="29">
        <v>0.711</v>
      </c>
      <c r="Y29" s="23"/>
      <c r="Z29" s="16"/>
      <c r="AA29" s="3"/>
      <c r="AB29" s="12"/>
      <c r="AD29" s="7">
        <f t="shared" si="1"/>
        <v>100</v>
      </c>
      <c r="AE29" s="8" t="str">
        <f t="shared" si="0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94.703</v>
      </c>
      <c r="G30" s="29">
        <v>2.84</v>
      </c>
      <c r="H30" s="29">
        <v>0.835</v>
      </c>
      <c r="I30" s="29">
        <v>0.126</v>
      </c>
      <c r="J30" s="29">
        <v>0.144</v>
      </c>
      <c r="K30" s="29">
        <v>0.184</v>
      </c>
      <c r="L30" s="29">
        <v>0.029</v>
      </c>
      <c r="M30" s="29">
        <v>0.023</v>
      </c>
      <c r="N30" s="29">
        <v>0.008</v>
      </c>
      <c r="O30" s="29">
        <v>0.01</v>
      </c>
      <c r="P30" s="29">
        <v>0.886</v>
      </c>
      <c r="Q30" s="29">
        <v>0.884</v>
      </c>
      <c r="R30" s="29">
        <v>0.212</v>
      </c>
      <c r="S30" s="29">
        <v>0.213</v>
      </c>
      <c r="T30" s="27"/>
      <c r="U30" s="27">
        <v>8293</v>
      </c>
      <c r="V30" s="27">
        <v>11949</v>
      </c>
      <c r="W30" s="27"/>
      <c r="X30" s="29">
        <v>0.713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0"/>
        <v> 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92.932</v>
      </c>
      <c r="G32" s="29">
        <v>4.13</v>
      </c>
      <c r="H32" s="29">
        <v>1.083</v>
      </c>
      <c r="I32" s="29">
        <v>0.125</v>
      </c>
      <c r="J32" s="29">
        <v>0.147</v>
      </c>
      <c r="K32" s="29">
        <v>0.002</v>
      </c>
      <c r="L32" s="29">
        <v>0.045</v>
      </c>
      <c r="M32" s="29">
        <v>0.03</v>
      </c>
      <c r="N32" s="29">
        <v>0.008</v>
      </c>
      <c r="O32" s="29">
        <v>0.009</v>
      </c>
      <c r="P32" s="29">
        <v>1.232</v>
      </c>
      <c r="Q32" s="29">
        <v>1.229</v>
      </c>
      <c r="R32" s="29">
        <v>0.257</v>
      </c>
      <c r="S32" s="29">
        <v>0.258</v>
      </c>
      <c r="T32" s="27">
        <v>-10.75</v>
      </c>
      <c r="U32" s="27">
        <v>8334</v>
      </c>
      <c r="V32" s="27">
        <v>11929</v>
      </c>
      <c r="W32" s="43"/>
      <c r="X32" s="29">
        <v>0.722</v>
      </c>
      <c r="Y32" s="23"/>
      <c r="Z32" s="22"/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92.396</v>
      </c>
      <c r="G33" s="29">
        <v>4.687</v>
      </c>
      <c r="H33" s="29">
        <v>1.216</v>
      </c>
      <c r="I33" s="29">
        <v>0.131</v>
      </c>
      <c r="J33" s="29">
        <v>0.15</v>
      </c>
      <c r="K33" s="29">
        <v>0.003</v>
      </c>
      <c r="L33" s="29">
        <v>0.131</v>
      </c>
      <c r="M33" s="29">
        <v>0.027</v>
      </c>
      <c r="N33" s="29">
        <v>0.009</v>
      </c>
      <c r="O33" s="29">
        <v>0.009</v>
      </c>
      <c r="P33" s="29">
        <v>1.067</v>
      </c>
      <c r="Q33" s="29">
        <v>1.065</v>
      </c>
      <c r="R33" s="29">
        <v>0.272</v>
      </c>
      <c r="S33" s="29">
        <v>0.273</v>
      </c>
      <c r="T33" s="27">
        <v>-9.8</v>
      </c>
      <c r="U33" s="27">
        <v>8396</v>
      </c>
      <c r="V33" s="27">
        <v>11982</v>
      </c>
      <c r="W33" s="29"/>
      <c r="X33" s="27">
        <v>0.726</v>
      </c>
      <c r="Y33" s="23"/>
      <c r="Z33" s="19"/>
      <c r="AA33" s="3"/>
      <c r="AB33" s="12"/>
      <c r="AD33" s="7">
        <f t="shared" si="1"/>
        <v>100.098</v>
      </c>
      <c r="AE33" s="8" t="str">
        <f t="shared" si="0"/>
        <v> 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92.255</v>
      </c>
      <c r="G34" s="45">
        <v>4.653</v>
      </c>
      <c r="H34" s="29">
        <v>1.166</v>
      </c>
      <c r="I34" s="29">
        <v>0.118</v>
      </c>
      <c r="J34" s="29">
        <v>0.139</v>
      </c>
      <c r="K34" s="29">
        <v>0.006</v>
      </c>
      <c r="L34" s="29">
        <v>0.038</v>
      </c>
      <c r="M34" s="29">
        <v>0.028</v>
      </c>
      <c r="N34" s="29">
        <v>0.005</v>
      </c>
      <c r="O34" s="29">
        <v>0.009</v>
      </c>
      <c r="P34" s="29">
        <v>1.257</v>
      </c>
      <c r="Q34" s="29">
        <v>1.254</v>
      </c>
      <c r="R34" s="29">
        <v>0.326</v>
      </c>
      <c r="S34" s="29">
        <v>0.327</v>
      </c>
      <c r="T34" s="27">
        <v>-10</v>
      </c>
      <c r="U34" s="27">
        <v>8365</v>
      </c>
      <c r="V34" s="27">
        <v>11934</v>
      </c>
      <c r="W34" s="27"/>
      <c r="X34" s="27">
        <v>0.727</v>
      </c>
      <c r="Y34" s="23"/>
      <c r="Z34" s="11"/>
      <c r="AA34" s="3"/>
      <c r="AB34" s="12"/>
      <c r="AD34" s="7">
        <f t="shared" si="1"/>
        <v>99.99999999999999</v>
      </c>
      <c r="AE34" s="8" t="str">
        <f>IF(AD34=100,"ОК"," ")</f>
        <v>ОК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92.846</v>
      </c>
      <c r="G35" s="29">
        <v>4.271</v>
      </c>
      <c r="H35" s="29">
        <v>1.078</v>
      </c>
      <c r="I35" s="29">
        <v>0.116</v>
      </c>
      <c r="J35" s="29">
        <v>0.136</v>
      </c>
      <c r="K35" s="29">
        <v>0.003</v>
      </c>
      <c r="L35" s="29">
        <v>0.036</v>
      </c>
      <c r="M35" s="29">
        <v>0.026</v>
      </c>
      <c r="N35" s="29">
        <v>0.053</v>
      </c>
      <c r="O35" s="29">
        <v>0.01</v>
      </c>
      <c r="P35" s="29">
        <v>1.139</v>
      </c>
      <c r="Q35" s="29">
        <v>1.137</v>
      </c>
      <c r="R35" s="29">
        <v>0.286</v>
      </c>
      <c r="S35" s="29">
        <v>0.287</v>
      </c>
      <c r="T35" s="27">
        <v>-14</v>
      </c>
      <c r="U35" s="27">
        <v>8354</v>
      </c>
      <c r="V35" s="27">
        <v>11946</v>
      </c>
      <c r="W35" s="27"/>
      <c r="X35" s="27">
        <v>0.723</v>
      </c>
      <c r="Y35" s="23"/>
      <c r="Z35" s="16"/>
      <c r="AA35" s="3"/>
      <c r="AB35" s="12"/>
      <c r="AD35" s="7">
        <f t="shared" si="1"/>
        <v>100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91.513</v>
      </c>
      <c r="G36" s="29">
        <v>5.079</v>
      </c>
      <c r="H36" s="29">
        <v>1.176</v>
      </c>
      <c r="I36" s="29">
        <v>0.105</v>
      </c>
      <c r="J36" s="29">
        <v>0.132</v>
      </c>
      <c r="K36" s="29">
        <v>0.01</v>
      </c>
      <c r="L36" s="29">
        <v>0.044</v>
      </c>
      <c r="M36" s="29">
        <v>0.031</v>
      </c>
      <c r="N36" s="29">
        <v>0.05</v>
      </c>
      <c r="O36" s="29">
        <v>0.008</v>
      </c>
      <c r="P36" s="29">
        <v>1.496</v>
      </c>
      <c r="Q36" s="49">
        <v>1.624</v>
      </c>
      <c r="R36" s="29">
        <v>0.356</v>
      </c>
      <c r="S36" s="29">
        <v>0.368</v>
      </c>
      <c r="T36" s="27">
        <v>-7.7</v>
      </c>
      <c r="U36" s="27">
        <v>8385</v>
      </c>
      <c r="V36" s="27">
        <v>11916</v>
      </c>
      <c r="W36" s="27"/>
      <c r="X36" s="27">
        <v>0.732</v>
      </c>
      <c r="Y36" s="23"/>
      <c r="Z36" s="19"/>
      <c r="AA36" s="3"/>
      <c r="AB36" s="12"/>
      <c r="AD36" s="7">
        <f t="shared" si="1"/>
        <v>100</v>
      </c>
      <c r="AE36" s="8" t="str">
        <f>IF(AD36=100,"ОК"," ")</f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92.066</v>
      </c>
      <c r="G37" s="29">
        <v>4.475</v>
      </c>
      <c r="H37" s="29">
        <v>1.079</v>
      </c>
      <c r="I37" s="29">
        <v>0.098</v>
      </c>
      <c r="J37" s="29">
        <v>0.125</v>
      </c>
      <c r="K37" s="29">
        <v>0.012</v>
      </c>
      <c r="L37" s="29">
        <v>0.049</v>
      </c>
      <c r="M37" s="29">
        <v>0.035</v>
      </c>
      <c r="N37" s="29">
        <v>0.058</v>
      </c>
      <c r="O37" s="29">
        <v>0.008</v>
      </c>
      <c r="P37" s="29">
        <v>1.628</v>
      </c>
      <c r="Q37" s="48">
        <v>1.624</v>
      </c>
      <c r="R37" s="29">
        <v>0.367</v>
      </c>
      <c r="S37" s="29">
        <v>0.368</v>
      </c>
      <c r="T37" s="27"/>
      <c r="U37" s="27">
        <v>8325</v>
      </c>
      <c r="V37" s="27">
        <v>11864</v>
      </c>
      <c r="W37" s="27"/>
      <c r="X37" s="27">
        <v>0.728</v>
      </c>
      <c r="Y37" s="23"/>
      <c r="Z37" s="19"/>
      <c r="AA37" s="3"/>
      <c r="AB37" s="12"/>
      <c r="AD37" s="7">
        <f>SUM(F37:P37,R37)</f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92.695</v>
      </c>
      <c r="G38" s="29">
        <v>4.093</v>
      </c>
      <c r="H38" s="29">
        <v>0.976</v>
      </c>
      <c r="I38" s="29">
        <v>0.088</v>
      </c>
      <c r="J38" s="29">
        <v>0.113</v>
      </c>
      <c r="K38" s="29">
        <v>0.008</v>
      </c>
      <c r="L38" s="29">
        <v>0.033</v>
      </c>
      <c r="M38" s="29">
        <v>0.025</v>
      </c>
      <c r="N38" s="29">
        <v>0.059</v>
      </c>
      <c r="O38" s="29">
        <v>0.008</v>
      </c>
      <c r="P38" s="29">
        <v>1.549</v>
      </c>
      <c r="Q38" s="29">
        <v>1.546</v>
      </c>
      <c r="R38" s="29">
        <v>0.353</v>
      </c>
      <c r="S38" s="29">
        <v>0.354</v>
      </c>
      <c r="T38" s="31"/>
      <c r="U38" s="27">
        <v>8284</v>
      </c>
      <c r="V38" s="27">
        <v>11849</v>
      </c>
      <c r="W38" s="27"/>
      <c r="X38" s="27">
        <v>0.723</v>
      </c>
      <c r="Y38" s="23"/>
      <c r="Z38" s="19"/>
      <c r="AA38" s="3"/>
      <c r="AB38" s="12"/>
      <c r="AD38" s="7">
        <f t="shared" si="1"/>
        <v>99.99999999999999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1"/>
      <c r="AA39" s="12"/>
      <c r="AB39" s="12"/>
      <c r="AD39" s="7">
        <f t="shared" si="1"/>
        <v>0</v>
      </c>
      <c r="AE39" s="8" t="str">
        <f aca="true" t="shared" si="2" ref="AE39:AE45">IF(AD39=100,"ОК"," ")</f>
        <v> </v>
      </c>
      <c r="AF39"/>
    </row>
    <row r="40" spans="2:32" ht="12.75">
      <c r="B40" s="14">
        <v>27</v>
      </c>
      <c r="C40" s="32"/>
      <c r="D40" s="38"/>
      <c r="E40" s="27">
        <v>27</v>
      </c>
      <c r="F40" s="28">
        <v>92.824</v>
      </c>
      <c r="G40" s="29">
        <v>4.092</v>
      </c>
      <c r="H40" s="29">
        <v>0.974</v>
      </c>
      <c r="I40" s="29">
        <v>0.099</v>
      </c>
      <c r="J40" s="29">
        <v>0.123</v>
      </c>
      <c r="K40" s="29">
        <v>0.004</v>
      </c>
      <c r="L40" s="29">
        <v>0.034</v>
      </c>
      <c r="M40" s="29">
        <v>0.026</v>
      </c>
      <c r="N40" s="29">
        <v>0.044</v>
      </c>
      <c r="O40" s="29">
        <v>0.01</v>
      </c>
      <c r="P40" s="29">
        <v>1.421</v>
      </c>
      <c r="Q40" s="29">
        <v>1.418</v>
      </c>
      <c r="R40" s="29">
        <v>0.349</v>
      </c>
      <c r="S40" s="29">
        <v>0.35</v>
      </c>
      <c r="T40" s="27">
        <v>-5.9</v>
      </c>
      <c r="U40" s="27">
        <v>8293</v>
      </c>
      <c r="V40" s="27">
        <v>11869</v>
      </c>
      <c r="W40" s="27"/>
      <c r="X40" s="27">
        <v>0.722</v>
      </c>
      <c r="Y40" s="23"/>
      <c r="Z40" s="19"/>
      <c r="AA40" s="4"/>
      <c r="AB40" s="12"/>
      <c r="AD40" s="7">
        <f>SUM(F40:P40,R40)</f>
        <v>100.00000000000003</v>
      </c>
      <c r="AE40" s="8" t="str">
        <f t="shared" si="2"/>
        <v>ОК</v>
      </c>
      <c r="AF40"/>
    </row>
    <row r="41" spans="2:32" ht="12.75">
      <c r="B41" s="14">
        <v>28</v>
      </c>
      <c r="C41" s="32"/>
      <c r="D41" s="38"/>
      <c r="E41" s="27">
        <v>28</v>
      </c>
      <c r="F41" s="28">
        <v>93.117</v>
      </c>
      <c r="G41" s="29">
        <v>3.91</v>
      </c>
      <c r="H41" s="29">
        <v>0.986</v>
      </c>
      <c r="I41" s="29">
        <v>0.108</v>
      </c>
      <c r="J41" s="29">
        <v>0.132</v>
      </c>
      <c r="K41" s="29">
        <v>0.001</v>
      </c>
      <c r="L41" s="29">
        <v>0.032</v>
      </c>
      <c r="M41" s="29">
        <v>0.026</v>
      </c>
      <c r="N41" s="29">
        <v>0.055</v>
      </c>
      <c r="O41" s="29">
        <v>0.01</v>
      </c>
      <c r="P41" s="29">
        <v>1.298</v>
      </c>
      <c r="Q41" s="29">
        <v>1.295</v>
      </c>
      <c r="R41" s="29">
        <v>0.325</v>
      </c>
      <c r="S41" s="29">
        <v>0.326</v>
      </c>
      <c r="T41" s="27">
        <v>-5.5</v>
      </c>
      <c r="U41" s="27">
        <v>8300</v>
      </c>
      <c r="V41" s="27">
        <v>11890</v>
      </c>
      <c r="W41" s="27"/>
      <c r="X41" s="27">
        <v>0.721</v>
      </c>
      <c r="Y41" s="23"/>
      <c r="AA41" s="4"/>
      <c r="AB41" s="12"/>
      <c r="AD41" s="7">
        <f>SUM(F41:P41,R41)</f>
        <v>100.00000000000003</v>
      </c>
      <c r="AE41" s="8" t="str">
        <f t="shared" si="2"/>
        <v>ОК</v>
      </c>
      <c r="AF41"/>
    </row>
    <row r="42" spans="2:32" ht="12.75">
      <c r="B42" s="14">
        <v>29</v>
      </c>
      <c r="C42" s="32"/>
      <c r="D42" s="38"/>
      <c r="E42" s="27">
        <v>29</v>
      </c>
      <c r="F42" s="28">
        <v>92.942</v>
      </c>
      <c r="G42" s="29">
        <v>4.114</v>
      </c>
      <c r="H42" s="29">
        <v>1.03</v>
      </c>
      <c r="I42" s="29">
        <v>0.109</v>
      </c>
      <c r="J42" s="29">
        <v>0.132</v>
      </c>
      <c r="K42" s="29">
        <v>0.004</v>
      </c>
      <c r="L42" s="29">
        <v>0.033</v>
      </c>
      <c r="M42" s="29">
        <v>0.026</v>
      </c>
      <c r="N42" s="29">
        <v>0.063</v>
      </c>
      <c r="O42" s="29">
        <v>0.01</v>
      </c>
      <c r="P42" s="29">
        <v>1.239</v>
      </c>
      <c r="Q42" s="29">
        <v>1.236</v>
      </c>
      <c r="R42" s="29">
        <v>0.298</v>
      </c>
      <c r="S42" s="29">
        <v>0.299</v>
      </c>
      <c r="T42" s="27">
        <v>-5.8</v>
      </c>
      <c r="U42" s="27">
        <v>8329</v>
      </c>
      <c r="V42" s="27">
        <v>11918</v>
      </c>
      <c r="W42" s="27"/>
      <c r="X42" s="27">
        <v>0.723</v>
      </c>
      <c r="Y42" s="23"/>
      <c r="Z42" s="19"/>
      <c r="AA42" s="4">
        <v>0.0012</v>
      </c>
      <c r="AB42" s="12">
        <v>0</v>
      </c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30</v>
      </c>
      <c r="C43" s="32"/>
      <c r="D43" s="38"/>
      <c r="E43" s="27">
        <v>30</v>
      </c>
      <c r="F43" s="28">
        <v>94.063</v>
      </c>
      <c r="G43" s="29">
        <v>3.403</v>
      </c>
      <c r="H43" s="29">
        <v>0.922</v>
      </c>
      <c r="I43" s="29">
        <v>0.12</v>
      </c>
      <c r="J43" s="29">
        <v>0.141</v>
      </c>
      <c r="K43" s="29">
        <v>0.002</v>
      </c>
      <c r="L43" s="29">
        <v>0.03</v>
      </c>
      <c r="M43" s="29">
        <v>0.024</v>
      </c>
      <c r="N43" s="29">
        <v>0.066</v>
      </c>
      <c r="O43" s="29">
        <v>0.01</v>
      </c>
      <c r="P43" s="29">
        <v>0.984</v>
      </c>
      <c r="Q43" s="29">
        <v>0.982</v>
      </c>
      <c r="R43" s="29">
        <v>0.235</v>
      </c>
      <c r="S43" s="29">
        <v>0.236</v>
      </c>
      <c r="T43" s="27">
        <v>-5.4</v>
      </c>
      <c r="U43" s="27">
        <v>8299</v>
      </c>
      <c r="V43" s="27">
        <v>11938</v>
      </c>
      <c r="W43" s="27"/>
      <c r="X43" s="27">
        <v>0.715</v>
      </c>
      <c r="Y43" s="23"/>
      <c r="Z43" s="19">
        <v>0</v>
      </c>
      <c r="AA43" s="4"/>
      <c r="AB43" s="12"/>
      <c r="AD43" s="7">
        <f>SUM(F43:P43,R43)</f>
        <v>100.00000000000001</v>
      </c>
      <c r="AE43" s="8" t="str">
        <f t="shared" si="2"/>
        <v>ОК</v>
      </c>
      <c r="AF43"/>
    </row>
    <row r="44" spans="2:32" ht="12.75">
      <c r="B44" s="14"/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zoomScale="150" zoomScaleNormal="150" zoomScalePageLayoutView="0" workbookViewId="0" topLeftCell="L11">
      <selection activeCell="X17" sqref="X17: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5"/>
      <c r="AA2" s="66"/>
      <c r="AB2" s="66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5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66"/>
    </row>
    <row r="7" spans="2:30" ht="18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"/>
      <c r="AD7" s="6"/>
    </row>
    <row r="8" spans="2:30" ht="18" customHeight="1">
      <c r="B8" s="69" t="s">
        <v>50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"/>
      <c r="AD8" s="6"/>
    </row>
    <row r="9" spans="2:32" ht="32.25" customHeight="1">
      <c r="B9" s="56" t="s">
        <v>37</v>
      </c>
      <c r="C9" s="64" t="s">
        <v>23</v>
      </c>
      <c r="D9" s="64"/>
      <c r="E9" s="56" t="s">
        <v>38</v>
      </c>
      <c r="F9" s="61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0" t="s">
        <v>26</v>
      </c>
      <c r="U9" s="60" t="s">
        <v>29</v>
      </c>
      <c r="V9" s="60" t="s">
        <v>28</v>
      </c>
      <c r="W9" s="61" t="s">
        <v>34</v>
      </c>
      <c r="X9" s="62"/>
      <c r="Y9" s="71"/>
      <c r="Z9" s="60" t="s">
        <v>27</v>
      </c>
      <c r="AA9" s="60" t="s">
        <v>31</v>
      </c>
      <c r="AB9" s="60" t="s">
        <v>32</v>
      </c>
      <c r="AC9" s="6"/>
      <c r="AE9" s="9"/>
      <c r="AF9"/>
    </row>
    <row r="10" spans="2:32" ht="48.75" customHeight="1">
      <c r="B10" s="57"/>
      <c r="C10" s="64"/>
      <c r="D10" s="64"/>
      <c r="E10" s="57"/>
      <c r="F10" s="60" t="s">
        <v>0</v>
      </c>
      <c r="G10" s="60" t="s">
        <v>1</v>
      </c>
      <c r="H10" s="60" t="s">
        <v>2</v>
      </c>
      <c r="I10" s="60" t="s">
        <v>3</v>
      </c>
      <c r="J10" s="60" t="s">
        <v>4</v>
      </c>
      <c r="K10" s="60" t="s">
        <v>5</v>
      </c>
      <c r="L10" s="60" t="s">
        <v>6</v>
      </c>
      <c r="M10" s="60" t="s">
        <v>7</v>
      </c>
      <c r="N10" s="60" t="s">
        <v>8</v>
      </c>
      <c r="O10" s="60" t="s">
        <v>9</v>
      </c>
      <c r="P10" s="64" t="s">
        <v>10</v>
      </c>
      <c r="Q10" s="64"/>
      <c r="R10" s="64" t="s">
        <v>11</v>
      </c>
      <c r="S10" s="64"/>
      <c r="T10" s="60"/>
      <c r="U10" s="60"/>
      <c r="V10" s="60"/>
      <c r="W10" s="60" t="s">
        <v>12</v>
      </c>
      <c r="X10" s="60" t="s">
        <v>33</v>
      </c>
      <c r="Y10" s="60" t="s">
        <v>35</v>
      </c>
      <c r="Z10" s="60"/>
      <c r="AA10" s="60"/>
      <c r="AB10" s="60"/>
      <c r="AC10" s="6"/>
      <c r="AE10" s="9"/>
      <c r="AF10"/>
    </row>
    <row r="11" spans="2:32" ht="15.75" customHeight="1">
      <c r="B11" s="57"/>
      <c r="C11" s="64" t="s">
        <v>24</v>
      </c>
      <c r="D11" s="64" t="s">
        <v>25</v>
      </c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39</v>
      </c>
      <c r="Q11" s="64" t="s">
        <v>13</v>
      </c>
      <c r="R11" s="64" t="s">
        <v>40</v>
      </c>
      <c r="S11" s="64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"/>
      <c r="AE11" s="9"/>
      <c r="AF11"/>
    </row>
    <row r="12" spans="2:32" ht="21" customHeight="1">
      <c r="B12" s="58"/>
      <c r="C12" s="64"/>
      <c r="D12" s="64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76"/>
      <c r="Q12" s="76"/>
      <c r="R12" s="76"/>
      <c r="S12" s="76"/>
      <c r="T12" s="56"/>
      <c r="U12" s="56"/>
      <c r="V12" s="56"/>
      <c r="W12" s="72" t="s">
        <v>30</v>
      </c>
      <c r="X12" s="73"/>
      <c r="Y12" s="74"/>
      <c r="Z12" s="56"/>
      <c r="AA12" s="56"/>
      <c r="AB12" s="56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40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11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47">
        <v>5</v>
      </c>
      <c r="F17" s="28">
        <v>94.319</v>
      </c>
      <c r="G17" s="29">
        <v>3.214</v>
      </c>
      <c r="H17" s="29">
        <v>0.918</v>
      </c>
      <c r="I17" s="29">
        <v>0.133</v>
      </c>
      <c r="J17" s="29">
        <v>0.152</v>
      </c>
      <c r="K17" s="29">
        <v>0.002</v>
      </c>
      <c r="L17" s="29">
        <v>0.033</v>
      </c>
      <c r="M17" s="29">
        <v>0.026</v>
      </c>
      <c r="N17" s="29">
        <v>0.061</v>
      </c>
      <c r="O17" s="29">
        <v>0.01</v>
      </c>
      <c r="P17" s="29">
        <v>0.891</v>
      </c>
      <c r="Q17" s="29">
        <v>0.889</v>
      </c>
      <c r="R17" s="29">
        <v>0.241</v>
      </c>
      <c r="S17" s="29">
        <v>0.242</v>
      </c>
      <c r="T17" s="27">
        <v>-6.8</v>
      </c>
      <c r="U17" s="27">
        <v>8298</v>
      </c>
      <c r="V17" s="27">
        <v>11946</v>
      </c>
      <c r="W17" s="27"/>
      <c r="X17" s="29">
        <v>0.714</v>
      </c>
      <c r="Y17" s="21"/>
      <c r="Z17" s="16"/>
      <c r="AA17" s="3"/>
      <c r="AB17" s="3"/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94.323</v>
      </c>
      <c r="G18" s="29">
        <v>3.223</v>
      </c>
      <c r="H18" s="29">
        <v>0.911</v>
      </c>
      <c r="I18" s="29">
        <v>0.129</v>
      </c>
      <c r="J18" s="29">
        <v>0.149</v>
      </c>
      <c r="K18" s="29">
        <v>0.002</v>
      </c>
      <c r="L18" s="29">
        <v>0.031</v>
      </c>
      <c r="M18" s="29">
        <v>0.026</v>
      </c>
      <c r="N18" s="29">
        <v>0.041</v>
      </c>
      <c r="O18" s="29">
        <v>0.009</v>
      </c>
      <c r="P18" s="29">
        <v>0.917</v>
      </c>
      <c r="Q18" s="29">
        <v>0.915</v>
      </c>
      <c r="R18" s="29">
        <v>0.239</v>
      </c>
      <c r="S18" s="29">
        <v>0.24</v>
      </c>
      <c r="T18" s="27">
        <v>-7.8</v>
      </c>
      <c r="U18" s="27">
        <v>8287</v>
      </c>
      <c r="V18" s="27">
        <v>11938</v>
      </c>
      <c r="W18" s="27"/>
      <c r="X18" s="27">
        <v>0.714</v>
      </c>
      <c r="Y18" s="21"/>
      <c r="Z18" s="19"/>
      <c r="AA18" s="3"/>
      <c r="AB18" s="3"/>
      <c r="AD18" s="7">
        <f t="shared" si="1"/>
        <v>100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94.279</v>
      </c>
      <c r="G19" s="41">
        <v>3.243</v>
      </c>
      <c r="H19" s="40">
        <v>0.946</v>
      </c>
      <c r="I19" s="40">
        <v>0.139</v>
      </c>
      <c r="J19" s="40">
        <v>0.156</v>
      </c>
      <c r="K19" s="40">
        <v>0.004</v>
      </c>
      <c r="L19" s="40">
        <v>0.039</v>
      </c>
      <c r="M19" s="40">
        <v>0.029</v>
      </c>
      <c r="N19" s="40">
        <v>0.06</v>
      </c>
      <c r="O19" s="40">
        <v>0.01</v>
      </c>
      <c r="P19" s="40">
        <v>0.839</v>
      </c>
      <c r="Q19" s="40">
        <v>0.837</v>
      </c>
      <c r="R19" s="40">
        <v>0.256</v>
      </c>
      <c r="S19" s="40">
        <v>0.257</v>
      </c>
      <c r="T19" s="27">
        <v>-6.2</v>
      </c>
      <c r="U19" s="37">
        <v>8310</v>
      </c>
      <c r="V19" s="37">
        <v>11957</v>
      </c>
      <c r="W19" s="37"/>
      <c r="X19" s="42">
        <v>0.715</v>
      </c>
      <c r="Y19" s="21"/>
      <c r="Z19" s="47">
        <v>0</v>
      </c>
      <c r="AA19" s="3"/>
      <c r="AB19" s="3"/>
      <c r="AD19" s="7">
        <f t="shared" si="1"/>
        <v>100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94.3</v>
      </c>
      <c r="G20" s="29">
        <v>3.23</v>
      </c>
      <c r="H20" s="29">
        <v>0.953</v>
      </c>
      <c r="I20" s="29">
        <v>0.145</v>
      </c>
      <c r="J20" s="29">
        <v>0.163</v>
      </c>
      <c r="K20" s="29">
        <v>0.004</v>
      </c>
      <c r="L20" s="29">
        <v>0.039</v>
      </c>
      <c r="M20" s="29">
        <v>0.03</v>
      </c>
      <c r="N20" s="29">
        <v>0.065</v>
      </c>
      <c r="O20" s="29">
        <v>0.009</v>
      </c>
      <c r="P20" s="29">
        <v>0.814</v>
      </c>
      <c r="Q20" s="29">
        <v>0.812</v>
      </c>
      <c r="R20" s="29">
        <v>0.248</v>
      </c>
      <c r="S20" s="29">
        <v>0.249</v>
      </c>
      <c r="T20" s="27">
        <v>-6.4</v>
      </c>
      <c r="U20" s="27">
        <v>8318</v>
      </c>
      <c r="V20" s="27">
        <v>11965</v>
      </c>
      <c r="W20" s="27"/>
      <c r="X20" s="27">
        <v>0.715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1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10</v>
      </c>
      <c r="C22" s="11"/>
      <c r="D22" s="11"/>
      <c r="E22" s="1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1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>
        <v>12</v>
      </c>
      <c r="F24" s="28">
        <v>94.029</v>
      </c>
      <c r="G24" s="29">
        <v>3.414</v>
      </c>
      <c r="H24" s="29">
        <v>1.012</v>
      </c>
      <c r="I24" s="29">
        <v>0.154</v>
      </c>
      <c r="J24" s="29">
        <v>0.173</v>
      </c>
      <c r="K24" s="29">
        <v>0.003</v>
      </c>
      <c r="L24" s="29">
        <v>0.045</v>
      </c>
      <c r="M24" s="29">
        <v>0.032</v>
      </c>
      <c r="N24" s="29">
        <v>0.066</v>
      </c>
      <c r="O24" s="29">
        <v>0.008</v>
      </c>
      <c r="P24" s="29">
        <v>0.805</v>
      </c>
      <c r="Q24" s="29">
        <v>0.803</v>
      </c>
      <c r="R24" s="29">
        <v>0.259</v>
      </c>
      <c r="S24" s="29">
        <v>0.26</v>
      </c>
      <c r="T24" s="27">
        <v>-4.5</v>
      </c>
      <c r="U24" s="27">
        <v>8342</v>
      </c>
      <c r="V24" s="27">
        <v>11980</v>
      </c>
      <c r="W24" s="27"/>
      <c r="X24" s="27">
        <v>0.718</v>
      </c>
      <c r="Y24" s="21"/>
      <c r="Z24" s="19"/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94.06</v>
      </c>
      <c r="G25" s="29">
        <v>3.373</v>
      </c>
      <c r="H25" s="29">
        <v>1.006</v>
      </c>
      <c r="I25" s="29">
        <v>0.153</v>
      </c>
      <c r="J25" s="29">
        <v>0.174</v>
      </c>
      <c r="K25" s="29">
        <v>0.007</v>
      </c>
      <c r="L25" s="29">
        <v>0.05</v>
      </c>
      <c r="M25" s="29">
        <v>0.036</v>
      </c>
      <c r="N25" s="29">
        <v>0.065</v>
      </c>
      <c r="O25" s="29">
        <v>0.008</v>
      </c>
      <c r="P25" s="29">
        <v>0.804</v>
      </c>
      <c r="Q25" s="29">
        <v>0.802</v>
      </c>
      <c r="R25" s="29">
        <v>0.264</v>
      </c>
      <c r="S25" s="29">
        <v>0.265</v>
      </c>
      <c r="T25" s="27">
        <v>-4.6</v>
      </c>
      <c r="U25" s="27">
        <v>8342</v>
      </c>
      <c r="V25" s="27">
        <v>11978</v>
      </c>
      <c r="W25" s="27"/>
      <c r="X25" s="27">
        <v>0.718</v>
      </c>
      <c r="Y25" s="21"/>
      <c r="Z25" s="43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37">
        <v>14</v>
      </c>
      <c r="F26" s="28">
        <v>94.089</v>
      </c>
      <c r="G26" s="29">
        <v>3.359</v>
      </c>
      <c r="H26" s="29">
        <v>0.998</v>
      </c>
      <c r="I26" s="29">
        <v>0.153</v>
      </c>
      <c r="J26" s="29">
        <v>0.172</v>
      </c>
      <c r="K26" s="29">
        <v>0.005</v>
      </c>
      <c r="L26" s="29">
        <v>0.05</v>
      </c>
      <c r="M26" s="29">
        <v>0.035</v>
      </c>
      <c r="N26" s="29">
        <v>0.077</v>
      </c>
      <c r="O26" s="29">
        <v>0.009</v>
      </c>
      <c r="P26" s="29">
        <v>0.796</v>
      </c>
      <c r="Q26" s="29">
        <v>0.794</v>
      </c>
      <c r="R26" s="29">
        <v>0.257</v>
      </c>
      <c r="S26" s="29">
        <v>0.258</v>
      </c>
      <c r="T26" s="43">
        <v>-3.9</v>
      </c>
      <c r="U26" s="27">
        <v>8344</v>
      </c>
      <c r="V26" s="27">
        <v>11981</v>
      </c>
      <c r="W26" s="43"/>
      <c r="X26" s="29">
        <v>0.718</v>
      </c>
      <c r="Y26" s="21"/>
      <c r="Z26" s="50"/>
      <c r="AA26" s="51">
        <v>0.0027</v>
      </c>
      <c r="AB26" s="51">
        <v>0</v>
      </c>
      <c r="AD26" s="7">
        <f t="shared" si="1"/>
        <v>100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94.272</v>
      </c>
      <c r="G27" s="29">
        <v>3.269</v>
      </c>
      <c r="H27" s="29">
        <v>0.984</v>
      </c>
      <c r="I27" s="29">
        <v>0.154</v>
      </c>
      <c r="J27" s="29">
        <v>0.171</v>
      </c>
      <c r="K27" s="29">
        <v>0.008</v>
      </c>
      <c r="L27" s="29">
        <v>0.052</v>
      </c>
      <c r="M27" s="29">
        <v>0.036</v>
      </c>
      <c r="N27" s="29">
        <v>0.041</v>
      </c>
      <c r="O27" s="29">
        <v>0.008</v>
      </c>
      <c r="P27" s="29">
        <v>0.768</v>
      </c>
      <c r="Q27" s="29">
        <v>0.766</v>
      </c>
      <c r="R27" s="29">
        <v>0.237</v>
      </c>
      <c r="S27" s="29">
        <v>0.238</v>
      </c>
      <c r="T27" s="27">
        <v>-8.1</v>
      </c>
      <c r="U27" s="27">
        <v>8331</v>
      </c>
      <c r="V27" s="27">
        <v>11980</v>
      </c>
      <c r="W27" s="27"/>
      <c r="X27" s="29">
        <v>0.716</v>
      </c>
      <c r="Y27" s="21"/>
      <c r="Z27" s="16"/>
      <c r="AA27" s="3"/>
      <c r="AB27" s="12"/>
      <c r="AD27" s="7">
        <f>SUM(F27:P27,R27)</f>
        <v>100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27"/>
      <c r="U28" s="37"/>
      <c r="V28" s="37"/>
      <c r="W28" s="43"/>
      <c r="X28" s="37"/>
      <c r="Y28" s="23"/>
      <c r="Z28" s="11"/>
      <c r="AA28" s="3"/>
      <c r="AB28" s="12"/>
      <c r="AD28" s="7">
        <f>SUM(F28:P28,R28)</f>
        <v>0</v>
      </c>
      <c r="AE28" s="8" t="str">
        <f t="shared" si="0"/>
        <v> 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94.007</v>
      </c>
      <c r="G30" s="29">
        <v>3.42</v>
      </c>
      <c r="H30" s="29">
        <v>1.033</v>
      </c>
      <c r="I30" s="29">
        <v>0.158</v>
      </c>
      <c r="J30" s="29">
        <v>0.177</v>
      </c>
      <c r="K30" s="29">
        <v>0.004</v>
      </c>
      <c r="L30" s="29">
        <v>0.043</v>
      </c>
      <c r="M30" s="29">
        <v>0.033</v>
      </c>
      <c r="N30" s="29">
        <v>0.06</v>
      </c>
      <c r="O30" s="29">
        <v>0.009</v>
      </c>
      <c r="P30" s="29">
        <v>0.784</v>
      </c>
      <c r="Q30" s="29">
        <v>0.782</v>
      </c>
      <c r="R30" s="29">
        <v>0.272</v>
      </c>
      <c r="S30" s="29">
        <v>0.273</v>
      </c>
      <c r="T30" s="27">
        <v>-7.2</v>
      </c>
      <c r="U30" s="27">
        <v>8346</v>
      </c>
      <c r="V30" s="27">
        <v>11982</v>
      </c>
      <c r="W30" s="27"/>
      <c r="X30" s="29">
        <v>0.718</v>
      </c>
      <c r="Y30" s="23"/>
      <c r="Z30" s="16"/>
      <c r="AA30" s="3"/>
      <c r="AB30" s="12"/>
      <c r="AD30" s="7">
        <f t="shared" si="1"/>
        <v>100.00000000000004</v>
      </c>
      <c r="AE30" s="8" t="str">
        <f t="shared" si="0"/>
        <v>ОК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94.074</v>
      </c>
      <c r="G31" s="29">
        <v>3.38</v>
      </c>
      <c r="H31" s="29">
        <v>1.012</v>
      </c>
      <c r="I31" s="29">
        <v>0.154</v>
      </c>
      <c r="J31" s="29">
        <v>0.171</v>
      </c>
      <c r="K31" s="29">
        <v>0.003</v>
      </c>
      <c r="L31" s="29">
        <v>0.041</v>
      </c>
      <c r="M31" s="29">
        <v>0.032</v>
      </c>
      <c r="N31" s="29">
        <v>0.065</v>
      </c>
      <c r="O31" s="29">
        <v>0.009</v>
      </c>
      <c r="P31" s="29">
        <v>0.786</v>
      </c>
      <c r="Q31" s="29">
        <v>0.784</v>
      </c>
      <c r="R31" s="29">
        <v>0.273</v>
      </c>
      <c r="S31" s="29">
        <v>0.274</v>
      </c>
      <c r="T31" s="27">
        <v>-7.9</v>
      </c>
      <c r="U31" s="27">
        <v>8339</v>
      </c>
      <c r="V31" s="27">
        <v>11977</v>
      </c>
      <c r="W31" s="27"/>
      <c r="X31" s="29">
        <v>0.717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92.916</v>
      </c>
      <c r="G32" s="29">
        <v>4.233</v>
      </c>
      <c r="H32" s="29">
        <v>1.128</v>
      </c>
      <c r="I32" s="29">
        <v>0.139</v>
      </c>
      <c r="J32" s="29">
        <v>0.159</v>
      </c>
      <c r="K32" s="29">
        <v>0.002</v>
      </c>
      <c r="L32" s="29">
        <v>0.041</v>
      </c>
      <c r="M32" s="29">
        <v>0.031</v>
      </c>
      <c r="N32" s="29">
        <v>0.06</v>
      </c>
      <c r="O32" s="29">
        <v>0.009</v>
      </c>
      <c r="P32" s="29">
        <v>1.004</v>
      </c>
      <c r="Q32" s="29">
        <v>1.002</v>
      </c>
      <c r="R32" s="29">
        <v>0.278</v>
      </c>
      <c r="S32" s="29">
        <v>0.279</v>
      </c>
      <c r="T32" s="27">
        <v>-6.6</v>
      </c>
      <c r="U32" s="27">
        <v>8382</v>
      </c>
      <c r="V32" s="27">
        <v>11979</v>
      </c>
      <c r="W32" s="37"/>
      <c r="X32" s="29">
        <v>0.724</v>
      </c>
      <c r="Y32" s="23"/>
      <c r="Z32" s="19"/>
      <c r="AA32" s="3"/>
      <c r="AB32" s="12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91.315</v>
      </c>
      <c r="G33" s="29">
        <v>5.313</v>
      </c>
      <c r="H33" s="29">
        <v>1.284</v>
      </c>
      <c r="I33" s="29">
        <v>0.116</v>
      </c>
      <c r="J33" s="29">
        <v>0.141</v>
      </c>
      <c r="K33" s="29">
        <v>0.004</v>
      </c>
      <c r="L33" s="29">
        <v>0.039</v>
      </c>
      <c r="M33" s="29">
        <v>0.031</v>
      </c>
      <c r="N33" s="29">
        <v>0.062</v>
      </c>
      <c r="O33" s="29">
        <v>0.01</v>
      </c>
      <c r="P33" s="29">
        <v>1.375</v>
      </c>
      <c r="Q33" s="29">
        <v>1.372</v>
      </c>
      <c r="R33" s="29">
        <v>0.31</v>
      </c>
      <c r="S33" s="29">
        <v>0.311</v>
      </c>
      <c r="T33" s="27">
        <v>-5.3</v>
      </c>
      <c r="U33" s="27">
        <v>8431</v>
      </c>
      <c r="V33" s="27">
        <v>11964</v>
      </c>
      <c r="W33" s="29"/>
      <c r="X33" s="27">
        <v>0.734</v>
      </c>
      <c r="Y33" s="23"/>
      <c r="Z33" s="19"/>
      <c r="AA33" s="3"/>
      <c r="AB33" s="12"/>
      <c r="AD33" s="7">
        <f t="shared" si="1"/>
        <v>100.00000000000003</v>
      </c>
      <c r="AE33" s="8" t="str">
        <f t="shared" si="0"/>
        <v>ОК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92.092</v>
      </c>
      <c r="G34" s="45">
        <v>4.686</v>
      </c>
      <c r="H34" s="29">
        <v>1.164</v>
      </c>
      <c r="I34" s="29">
        <v>0.121</v>
      </c>
      <c r="J34" s="29">
        <v>0.147</v>
      </c>
      <c r="K34" s="29">
        <v>0.004</v>
      </c>
      <c r="L34" s="29">
        <v>0.035</v>
      </c>
      <c r="M34" s="29">
        <v>0.029</v>
      </c>
      <c r="N34" s="29">
        <v>0.065</v>
      </c>
      <c r="O34" s="29">
        <v>0.01</v>
      </c>
      <c r="P34" s="29">
        <v>1.331</v>
      </c>
      <c r="Q34" s="29">
        <v>1.328</v>
      </c>
      <c r="R34" s="29">
        <v>0.316</v>
      </c>
      <c r="S34" s="29">
        <v>0.317</v>
      </c>
      <c r="T34" s="27">
        <v>-6.1</v>
      </c>
      <c r="U34" s="27">
        <v>8381</v>
      </c>
      <c r="V34" s="27">
        <v>11937</v>
      </c>
      <c r="W34" s="27"/>
      <c r="X34" s="27">
        <v>0.729</v>
      </c>
      <c r="Y34" s="23"/>
      <c r="Z34" s="11"/>
      <c r="AA34" s="3"/>
      <c r="AB34" s="12"/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22</v>
      </c>
      <c r="C35" s="32"/>
      <c r="D35" s="38"/>
      <c r="E35" s="27">
        <v>22</v>
      </c>
      <c r="F35" s="28">
        <v>92.982</v>
      </c>
      <c r="G35" s="40">
        <v>3.727</v>
      </c>
      <c r="H35" s="29">
        <v>1.002</v>
      </c>
      <c r="I35" s="29">
        <v>0.127</v>
      </c>
      <c r="J35" s="29">
        <v>0.17</v>
      </c>
      <c r="K35" s="29">
        <v>0.003</v>
      </c>
      <c r="L35" s="29">
        <v>0.038</v>
      </c>
      <c r="M35" s="29">
        <v>0.03</v>
      </c>
      <c r="N35" s="29">
        <v>0.062</v>
      </c>
      <c r="O35" s="29">
        <v>0.01</v>
      </c>
      <c r="P35" s="29">
        <v>1.547</v>
      </c>
      <c r="Q35" s="29">
        <v>1.544</v>
      </c>
      <c r="R35" s="29">
        <v>0.302</v>
      </c>
      <c r="S35" s="29">
        <v>0.303</v>
      </c>
      <c r="T35" s="27"/>
      <c r="U35" s="27">
        <v>8289</v>
      </c>
      <c r="V35" s="27">
        <v>11860</v>
      </c>
      <c r="W35" s="27"/>
      <c r="X35" s="27">
        <v>0.723</v>
      </c>
      <c r="Y35" s="23"/>
      <c r="Z35" s="11"/>
      <c r="AA35" s="3"/>
      <c r="AB35" s="12"/>
      <c r="AD35" s="7">
        <f>SUM(F35:P35,R35)</f>
        <v>100</v>
      </c>
      <c r="AE35" s="8" t="str">
        <f>IF(AD35=100,"ОК"," ")</f>
        <v>ОК</v>
      </c>
      <c r="AF35"/>
    </row>
    <row r="36" spans="2:32" ht="12.75">
      <c r="B36" s="14">
        <v>23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27"/>
      <c r="Y36" s="23"/>
      <c r="Z36" s="16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24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4"/>
      <c r="R37" s="29"/>
      <c r="S37" s="29"/>
      <c r="T37" s="27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93.209</v>
      </c>
      <c r="G38" s="29">
        <v>3.527</v>
      </c>
      <c r="H38" s="29">
        <v>0.937</v>
      </c>
      <c r="I38" s="29">
        <v>0.12</v>
      </c>
      <c r="J38" s="29">
        <v>0.171</v>
      </c>
      <c r="K38" s="29">
        <v>0.001</v>
      </c>
      <c r="L38" s="29">
        <v>0.028</v>
      </c>
      <c r="M38" s="29">
        <v>0.025</v>
      </c>
      <c r="N38" s="29">
        <v>0.024</v>
      </c>
      <c r="O38" s="29">
        <v>0.01</v>
      </c>
      <c r="P38" s="29">
        <v>1.699</v>
      </c>
      <c r="Q38" s="29">
        <v>1.695</v>
      </c>
      <c r="R38" s="29">
        <v>0.249</v>
      </c>
      <c r="S38" s="29">
        <v>0.25</v>
      </c>
      <c r="T38" s="31">
        <v>-3.1</v>
      </c>
      <c r="U38" s="27">
        <v>8243</v>
      </c>
      <c r="V38" s="27">
        <v>11825</v>
      </c>
      <c r="W38" s="27"/>
      <c r="X38" s="27">
        <v>0.719</v>
      </c>
      <c r="Y38" s="23"/>
      <c r="Z38" s="19"/>
      <c r="AA38" s="3"/>
      <c r="AB38" s="12"/>
      <c r="AD38" s="7">
        <f t="shared" si="1"/>
        <v>100.00000000000003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>
        <v>26</v>
      </c>
      <c r="F39" s="28">
        <v>93.324</v>
      </c>
      <c r="G39" s="29">
        <v>3.467</v>
      </c>
      <c r="H39" s="29">
        <v>0.899</v>
      </c>
      <c r="I39" s="29">
        <v>0.109</v>
      </c>
      <c r="J39" s="29">
        <v>0.149</v>
      </c>
      <c r="K39" s="29">
        <v>0.001</v>
      </c>
      <c r="L39" s="29">
        <v>0.028</v>
      </c>
      <c r="M39" s="29">
        <v>0.026</v>
      </c>
      <c r="N39" s="29">
        <v>0.014</v>
      </c>
      <c r="O39" s="29">
        <v>0.009</v>
      </c>
      <c r="P39" s="29">
        <v>1.723</v>
      </c>
      <c r="Q39" s="29">
        <v>1.719</v>
      </c>
      <c r="R39" s="29">
        <v>0.251</v>
      </c>
      <c r="S39" s="29">
        <v>0.252</v>
      </c>
      <c r="T39" s="27">
        <v>-3.8</v>
      </c>
      <c r="U39" s="27">
        <v>8223</v>
      </c>
      <c r="V39" s="27">
        <v>11810</v>
      </c>
      <c r="W39" s="27"/>
      <c r="X39" s="29">
        <v>0.718</v>
      </c>
      <c r="Y39" s="23"/>
      <c r="Z39" s="11"/>
      <c r="AA39" s="12"/>
      <c r="AB39" s="12"/>
      <c r="AD39" s="7">
        <f t="shared" si="1"/>
        <v>100</v>
      </c>
      <c r="AE39" s="8" t="str">
        <f aca="true" t="shared" si="2" ref="AE39:AE46">IF(AD39=100,"ОК"," ")</f>
        <v>ОК</v>
      </c>
      <c r="AF39"/>
    </row>
    <row r="40" spans="2:32" ht="12.75">
      <c r="B40" s="14">
        <v>26</v>
      </c>
      <c r="C40" s="32"/>
      <c r="D40" s="38"/>
      <c r="E40" s="27">
        <v>26</v>
      </c>
      <c r="F40" s="28">
        <v>93.274</v>
      </c>
      <c r="G40" s="29">
        <v>3.447</v>
      </c>
      <c r="H40" s="29">
        <v>0.889</v>
      </c>
      <c r="I40" s="29">
        <v>0.109</v>
      </c>
      <c r="J40" s="29">
        <v>0.147</v>
      </c>
      <c r="K40" s="29">
        <v>0.001</v>
      </c>
      <c r="L40" s="29">
        <v>0.034</v>
      </c>
      <c r="M40" s="29">
        <v>0.03</v>
      </c>
      <c r="N40" s="29">
        <v>0.068</v>
      </c>
      <c r="O40" s="29">
        <v>0.009</v>
      </c>
      <c r="P40" s="29">
        <v>1.736</v>
      </c>
      <c r="Q40" s="29">
        <v>1.732</v>
      </c>
      <c r="R40" s="29">
        <v>0.256</v>
      </c>
      <c r="S40" s="29">
        <v>0.257</v>
      </c>
      <c r="T40" s="27"/>
      <c r="U40" s="27">
        <v>8238</v>
      </c>
      <c r="V40" s="27">
        <v>11816</v>
      </c>
      <c r="W40" s="27"/>
      <c r="X40" s="29">
        <v>0.719</v>
      </c>
      <c r="Y40" s="23"/>
      <c r="Z40" s="11"/>
      <c r="AA40" s="12"/>
      <c r="AB40" s="12"/>
      <c r="AD40" s="7">
        <f t="shared" si="1"/>
        <v>100.00000000000001</v>
      </c>
      <c r="AE40" s="8" t="str">
        <f t="shared" si="2"/>
        <v>ОК</v>
      </c>
      <c r="AF40"/>
    </row>
    <row r="41" spans="2:32" ht="12.75">
      <c r="B41" s="14">
        <v>27</v>
      </c>
      <c r="C41" s="32"/>
      <c r="D41" s="38"/>
      <c r="E41" s="27">
        <v>27</v>
      </c>
      <c r="F41" s="28">
        <v>93.34</v>
      </c>
      <c r="G41" s="29">
        <v>3.431</v>
      </c>
      <c r="H41" s="29">
        <v>0.888</v>
      </c>
      <c r="I41" s="29">
        <v>0.108</v>
      </c>
      <c r="J41" s="29">
        <v>0.145</v>
      </c>
      <c r="K41" s="29">
        <v>0</v>
      </c>
      <c r="L41" s="29">
        <v>0.028</v>
      </c>
      <c r="M41" s="29">
        <v>0.026</v>
      </c>
      <c r="N41" s="29">
        <v>0.032</v>
      </c>
      <c r="O41" s="29">
        <v>0.01</v>
      </c>
      <c r="P41" s="29">
        <v>1.737</v>
      </c>
      <c r="Q41" s="29">
        <v>1.733</v>
      </c>
      <c r="R41" s="29">
        <v>0.255</v>
      </c>
      <c r="S41" s="29">
        <v>0.256</v>
      </c>
      <c r="T41" s="31">
        <v>-2</v>
      </c>
      <c r="U41" s="27">
        <v>8222</v>
      </c>
      <c r="V41" s="27">
        <v>11807</v>
      </c>
      <c r="W41" s="27"/>
      <c r="X41" s="27">
        <v>0.718</v>
      </c>
      <c r="Y41" s="23"/>
      <c r="Z41" s="19"/>
      <c r="AA41" s="4"/>
      <c r="AB41" s="12"/>
      <c r="AD41" s="7">
        <f>SUM(F41:P41,R41)</f>
        <v>100</v>
      </c>
      <c r="AE41" s="8" t="str">
        <f t="shared" si="2"/>
        <v>ОК</v>
      </c>
      <c r="AF41"/>
    </row>
    <row r="42" spans="2:32" ht="12.75">
      <c r="B42" s="14">
        <v>28</v>
      </c>
      <c r="C42" s="32"/>
      <c r="D42" s="38"/>
      <c r="E42" s="27">
        <v>28</v>
      </c>
      <c r="F42" s="28">
        <v>93.531</v>
      </c>
      <c r="G42" s="29">
        <v>3.328</v>
      </c>
      <c r="H42" s="29">
        <v>0.865</v>
      </c>
      <c r="I42" s="29">
        <v>0.101</v>
      </c>
      <c r="J42" s="29">
        <v>0.139</v>
      </c>
      <c r="K42" s="29">
        <v>0.002</v>
      </c>
      <c r="L42" s="29">
        <v>0.026</v>
      </c>
      <c r="M42" s="29">
        <v>0.025</v>
      </c>
      <c r="N42" s="29">
        <v>0.014</v>
      </c>
      <c r="O42" s="29">
        <v>0.009</v>
      </c>
      <c r="P42" s="29">
        <v>1.732</v>
      </c>
      <c r="Q42" s="29">
        <v>1.729</v>
      </c>
      <c r="R42" s="29">
        <v>0.228</v>
      </c>
      <c r="S42" s="29">
        <v>0.229</v>
      </c>
      <c r="T42" s="27">
        <v>-4.1</v>
      </c>
      <c r="U42" s="27">
        <v>8207</v>
      </c>
      <c r="V42" s="27">
        <v>11803</v>
      </c>
      <c r="W42" s="27"/>
      <c r="X42" s="27">
        <v>0.716</v>
      </c>
      <c r="Y42" s="23"/>
      <c r="Z42" s="52">
        <v>0</v>
      </c>
      <c r="AA42" s="4">
        <v>0.0043</v>
      </c>
      <c r="AB42" s="12">
        <v>0</v>
      </c>
      <c r="AD42" s="7">
        <f>SUM(F42:P42,R42)</f>
        <v>99.99999999999999</v>
      </c>
      <c r="AE42" s="8" t="str">
        <f t="shared" si="2"/>
        <v>ОК</v>
      </c>
      <c r="AF42"/>
    </row>
    <row r="43" spans="2:32" ht="12.75">
      <c r="B43" s="14">
        <v>29</v>
      </c>
      <c r="C43" s="32"/>
      <c r="D43" s="38"/>
      <c r="E43" s="27">
        <v>29</v>
      </c>
      <c r="F43" s="28">
        <v>93.477</v>
      </c>
      <c r="G43" s="29">
        <v>3.225</v>
      </c>
      <c r="H43" s="29">
        <v>0.806</v>
      </c>
      <c r="I43" s="29">
        <v>0.096</v>
      </c>
      <c r="J43" s="29">
        <v>0.133</v>
      </c>
      <c r="K43" s="29">
        <v>0.002</v>
      </c>
      <c r="L43" s="29">
        <v>0.026</v>
      </c>
      <c r="M43" s="29">
        <v>0.024</v>
      </c>
      <c r="N43" s="29">
        <v>0.009</v>
      </c>
      <c r="O43" s="29">
        <v>0.009</v>
      </c>
      <c r="P43" s="29">
        <v>1.924</v>
      </c>
      <c r="Q43" s="29">
        <v>1.92</v>
      </c>
      <c r="R43" s="29">
        <v>0.269</v>
      </c>
      <c r="S43" s="29">
        <v>0.27</v>
      </c>
      <c r="T43" s="27">
        <v>-7.5</v>
      </c>
      <c r="U43" s="27">
        <v>8170</v>
      </c>
      <c r="V43" s="27">
        <v>11753</v>
      </c>
      <c r="W43" s="27">
        <v>0.716</v>
      </c>
      <c r="X43" s="27">
        <v>0.716</v>
      </c>
      <c r="Y43" s="23"/>
      <c r="Z43" s="19"/>
      <c r="AA43" s="4"/>
      <c r="AB43" s="12"/>
      <c r="AD43" s="7">
        <f>SUM(F43:P43,R43)</f>
        <v>100</v>
      </c>
      <c r="AE43" s="8" t="str">
        <f t="shared" si="2"/>
        <v>ОК</v>
      </c>
      <c r="AF43"/>
    </row>
    <row r="44" spans="2:32" ht="12.75">
      <c r="B44" s="14">
        <v>30</v>
      </c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>
      <c r="B45" s="14">
        <v>31</v>
      </c>
      <c r="C45" s="32"/>
      <c r="D45" s="38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7"/>
      <c r="U45" s="27"/>
      <c r="V45" s="27"/>
      <c r="W45" s="27"/>
      <c r="X45" s="27"/>
      <c r="Y45" s="23"/>
      <c r="Z45" s="19"/>
      <c r="AA45" s="4"/>
      <c r="AB45" s="12"/>
      <c r="AD45" s="7">
        <f>SUM(F45:P45,R45)</f>
        <v>0</v>
      </c>
      <c r="AE45" s="8" t="str">
        <f t="shared" si="2"/>
        <v> </v>
      </c>
      <c r="AF45"/>
    </row>
    <row r="46" spans="2:32" ht="12.75" customHeight="1">
      <c r="B46" s="26"/>
      <c r="C46" s="2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5"/>
      <c r="Y46" s="17"/>
      <c r="Z46" s="17"/>
      <c r="AA46" s="17"/>
      <c r="AB46" s="17"/>
      <c r="AD46" s="7"/>
      <c r="AE46" s="8" t="str">
        <f t="shared" si="2"/>
        <v> </v>
      </c>
      <c r="AF46"/>
    </row>
    <row r="47" spans="3:6" ht="12.75">
      <c r="C47" s="18"/>
      <c r="D47" s="20"/>
      <c r="E47" s="1"/>
      <c r="F47" s="1"/>
    </row>
    <row r="48" spans="3:6" ht="12.75">
      <c r="C48" s="1" t="s">
        <v>45</v>
      </c>
      <c r="D48" s="1"/>
      <c r="E48" s="1"/>
      <c r="F48" s="1"/>
    </row>
    <row r="49" spans="3:23" ht="12.75">
      <c r="C49" s="1" t="s">
        <v>15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0" spans="3:6" ht="18" customHeight="1">
      <c r="C50" s="1" t="s">
        <v>46</v>
      </c>
      <c r="D50" s="1"/>
      <c r="E50" s="1"/>
      <c r="F50" s="1"/>
    </row>
    <row r="51" spans="3:23" ht="12.75">
      <c r="C51" s="1" t="s">
        <v>19</v>
      </c>
      <c r="D51" s="1"/>
      <c r="E51" s="1"/>
      <c r="F51" s="1"/>
      <c r="N51" s="2" t="s">
        <v>17</v>
      </c>
      <c r="Q51" s="2" t="s">
        <v>16</v>
      </c>
      <c r="W51" s="2" t="s">
        <v>18</v>
      </c>
    </row>
    <row r="53" ht="12.75">
      <c r="H53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150" zoomScaleNormal="150" zoomScalePageLayoutView="0" workbookViewId="0" topLeftCell="G10">
      <selection activeCell="X14" sqref="X14: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5"/>
      <c r="AA2" s="66"/>
      <c r="AB2" s="66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5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66"/>
    </row>
    <row r="7" spans="2:30" ht="18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"/>
      <c r="AD7" s="6"/>
    </row>
    <row r="8" spans="2:30" ht="18" customHeight="1">
      <c r="B8" s="69" t="s">
        <v>51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"/>
      <c r="AD8" s="6"/>
    </row>
    <row r="9" spans="2:32" ht="32.25" customHeight="1">
      <c r="B9" s="56" t="s">
        <v>37</v>
      </c>
      <c r="C9" s="64" t="s">
        <v>23</v>
      </c>
      <c r="D9" s="64"/>
      <c r="E9" s="56" t="s">
        <v>38</v>
      </c>
      <c r="F9" s="61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0" t="s">
        <v>26</v>
      </c>
      <c r="U9" s="60" t="s">
        <v>29</v>
      </c>
      <c r="V9" s="60" t="s">
        <v>28</v>
      </c>
      <c r="W9" s="61" t="s">
        <v>34</v>
      </c>
      <c r="X9" s="62"/>
      <c r="Y9" s="71"/>
      <c r="Z9" s="60" t="s">
        <v>27</v>
      </c>
      <c r="AA9" s="60" t="s">
        <v>31</v>
      </c>
      <c r="AB9" s="60" t="s">
        <v>32</v>
      </c>
      <c r="AC9" s="6"/>
      <c r="AE9" s="9"/>
      <c r="AF9"/>
    </row>
    <row r="10" spans="2:32" ht="48.75" customHeight="1">
      <c r="B10" s="57"/>
      <c r="C10" s="64"/>
      <c r="D10" s="64"/>
      <c r="E10" s="57"/>
      <c r="F10" s="60" t="s">
        <v>0</v>
      </c>
      <c r="G10" s="60" t="s">
        <v>1</v>
      </c>
      <c r="H10" s="60" t="s">
        <v>2</v>
      </c>
      <c r="I10" s="60" t="s">
        <v>3</v>
      </c>
      <c r="J10" s="60" t="s">
        <v>4</v>
      </c>
      <c r="K10" s="60" t="s">
        <v>5</v>
      </c>
      <c r="L10" s="60" t="s">
        <v>6</v>
      </c>
      <c r="M10" s="60" t="s">
        <v>7</v>
      </c>
      <c r="N10" s="60" t="s">
        <v>8</v>
      </c>
      <c r="O10" s="60" t="s">
        <v>9</v>
      </c>
      <c r="P10" s="64" t="s">
        <v>10</v>
      </c>
      <c r="Q10" s="64"/>
      <c r="R10" s="64" t="s">
        <v>11</v>
      </c>
      <c r="S10" s="64"/>
      <c r="T10" s="60"/>
      <c r="U10" s="60"/>
      <c r="V10" s="60"/>
      <c r="W10" s="60" t="s">
        <v>12</v>
      </c>
      <c r="X10" s="60" t="s">
        <v>33</v>
      </c>
      <c r="Y10" s="60" t="s">
        <v>35</v>
      </c>
      <c r="Z10" s="60"/>
      <c r="AA10" s="60"/>
      <c r="AB10" s="60"/>
      <c r="AC10" s="6"/>
      <c r="AE10" s="9"/>
      <c r="AF10"/>
    </row>
    <row r="11" spans="2:32" ht="15.75" customHeight="1">
      <c r="B11" s="57"/>
      <c r="C11" s="64" t="s">
        <v>24</v>
      </c>
      <c r="D11" s="64" t="s">
        <v>25</v>
      </c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39</v>
      </c>
      <c r="Q11" s="64" t="s">
        <v>13</v>
      </c>
      <c r="R11" s="64" t="s">
        <v>40</v>
      </c>
      <c r="S11" s="64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"/>
      <c r="AE11" s="9"/>
      <c r="AF11"/>
    </row>
    <row r="12" spans="2:32" ht="21" customHeight="1">
      <c r="B12" s="58"/>
      <c r="C12" s="64"/>
      <c r="D12" s="64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76"/>
      <c r="Q12" s="76"/>
      <c r="R12" s="76"/>
      <c r="S12" s="76"/>
      <c r="T12" s="56"/>
      <c r="U12" s="56"/>
      <c r="V12" s="56"/>
      <c r="W12" s="72" t="s">
        <v>30</v>
      </c>
      <c r="X12" s="73"/>
      <c r="Y12" s="74"/>
      <c r="Z12" s="56"/>
      <c r="AA12" s="56"/>
      <c r="AB12" s="56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4">IF(AD13=100,"ОК"," ")</f>
        <v> 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92.815</v>
      </c>
      <c r="G14" s="29">
        <v>3.608</v>
      </c>
      <c r="H14" s="29">
        <v>1.014</v>
      </c>
      <c r="I14" s="29">
        <v>0.127</v>
      </c>
      <c r="J14" s="29">
        <v>0.181</v>
      </c>
      <c r="K14" s="29">
        <v>0</v>
      </c>
      <c r="L14" s="29">
        <v>0.045</v>
      </c>
      <c r="M14" s="29">
        <v>0.032</v>
      </c>
      <c r="N14" s="29">
        <v>0.01</v>
      </c>
      <c r="O14" s="29">
        <v>0.012</v>
      </c>
      <c r="P14" s="29">
        <v>1.878</v>
      </c>
      <c r="Q14" s="29">
        <v>1.874</v>
      </c>
      <c r="R14" s="29">
        <v>0.278</v>
      </c>
      <c r="S14" s="29">
        <v>0.279</v>
      </c>
      <c r="T14" s="30">
        <v>-2.7</v>
      </c>
      <c r="U14" s="27">
        <v>8246</v>
      </c>
      <c r="V14" s="27">
        <v>11802</v>
      </c>
      <c r="W14" s="27"/>
      <c r="X14" s="27">
        <v>0.722</v>
      </c>
      <c r="Y14" s="10"/>
      <c r="Z14" s="4"/>
      <c r="AA14" s="3"/>
      <c r="AB14" s="3"/>
      <c r="AD14" s="7">
        <f aca="true" t="shared" si="1" ref="AD14:AD39">SUM(F14:P14,R14)</f>
        <v>100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92.314</v>
      </c>
      <c r="G15" s="29">
        <v>3.839</v>
      </c>
      <c r="H15" s="29">
        <v>1.027</v>
      </c>
      <c r="I15" s="29">
        <v>0.122</v>
      </c>
      <c r="J15" s="29">
        <v>0.181</v>
      </c>
      <c r="K15" s="29">
        <v>0.002</v>
      </c>
      <c r="L15" s="29">
        <v>0.046</v>
      </c>
      <c r="M15" s="29">
        <v>0.032</v>
      </c>
      <c r="N15" s="29">
        <v>0.056</v>
      </c>
      <c r="O15" s="29">
        <v>0.01</v>
      </c>
      <c r="P15" s="29">
        <v>2.065</v>
      </c>
      <c r="Q15" s="29">
        <v>2.061</v>
      </c>
      <c r="R15" s="29">
        <v>0.306</v>
      </c>
      <c r="S15" s="29">
        <v>0.307</v>
      </c>
      <c r="T15" s="27">
        <v>-2.9</v>
      </c>
      <c r="U15" s="27">
        <v>8259</v>
      </c>
      <c r="V15" s="27">
        <v>11786</v>
      </c>
      <c r="W15" s="27"/>
      <c r="X15" s="29">
        <v>0.726</v>
      </c>
      <c r="Y15" s="21"/>
      <c r="Z15" s="46"/>
      <c r="AA15" s="3"/>
      <c r="AB15" s="3"/>
      <c r="AD15" s="7">
        <f t="shared" si="1"/>
        <v>99.99999999999999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37">
        <v>4</v>
      </c>
      <c r="F16" s="28">
        <v>91.822</v>
      </c>
      <c r="G16" s="29">
        <v>4.081</v>
      </c>
      <c r="H16" s="29">
        <v>1.023</v>
      </c>
      <c r="I16" s="29">
        <v>0.121</v>
      </c>
      <c r="J16" s="29">
        <v>0.189</v>
      </c>
      <c r="K16" s="29">
        <v>0.001</v>
      </c>
      <c r="L16" s="29">
        <v>0.054</v>
      </c>
      <c r="M16" s="29">
        <v>0.03</v>
      </c>
      <c r="N16" s="29">
        <v>0.053</v>
      </c>
      <c r="O16" s="29">
        <v>0.009</v>
      </c>
      <c r="P16" s="29">
        <v>2.297</v>
      </c>
      <c r="Q16" s="29">
        <v>2.292</v>
      </c>
      <c r="R16" s="29">
        <v>0.32</v>
      </c>
      <c r="S16" s="29">
        <v>0.321</v>
      </c>
      <c r="T16" s="27">
        <v>-1.8</v>
      </c>
      <c r="U16" s="27">
        <v>8256</v>
      </c>
      <c r="V16" s="27">
        <v>11758</v>
      </c>
      <c r="W16" s="27"/>
      <c r="X16" s="29">
        <v>0.729</v>
      </c>
      <c r="Y16" s="21"/>
      <c r="Z16" s="19"/>
      <c r="AA16" s="3"/>
      <c r="AB16" s="3"/>
      <c r="AD16" s="7">
        <f t="shared" si="1"/>
        <v>99.99999999999999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37">
        <v>5</v>
      </c>
      <c r="F17" s="28">
        <v>91.839</v>
      </c>
      <c r="G17" s="29">
        <v>4.232</v>
      </c>
      <c r="H17" s="29">
        <v>1.022</v>
      </c>
      <c r="I17" s="29">
        <v>0.109</v>
      </c>
      <c r="J17" s="29">
        <v>0.162</v>
      </c>
      <c r="K17" s="29">
        <v>0.001</v>
      </c>
      <c r="L17" s="29">
        <v>0.057</v>
      </c>
      <c r="M17" s="29">
        <v>0.034</v>
      </c>
      <c r="N17" s="29">
        <v>0.061</v>
      </c>
      <c r="O17" s="29">
        <v>0.009</v>
      </c>
      <c r="P17" s="29">
        <v>2.115</v>
      </c>
      <c r="Q17" s="29">
        <v>2.11</v>
      </c>
      <c r="R17" s="29">
        <v>0.359</v>
      </c>
      <c r="S17" s="29">
        <v>0.36</v>
      </c>
      <c r="T17" s="27">
        <v>-1.5</v>
      </c>
      <c r="U17" s="27">
        <v>8274</v>
      </c>
      <c r="V17" s="27">
        <v>11782</v>
      </c>
      <c r="W17" s="27"/>
      <c r="X17" s="29">
        <v>0.729</v>
      </c>
      <c r="Y17" s="21"/>
      <c r="Z17" s="16"/>
      <c r="AA17" s="3"/>
      <c r="AB17" s="3"/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47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91.29</v>
      </c>
      <c r="G20" s="29">
        <v>4.781</v>
      </c>
      <c r="H20" s="29">
        <v>1.148</v>
      </c>
      <c r="I20" s="29">
        <v>0.114</v>
      </c>
      <c r="J20" s="29">
        <v>0.163</v>
      </c>
      <c r="K20" s="29">
        <v>0.001</v>
      </c>
      <c r="L20" s="29">
        <v>0.053</v>
      </c>
      <c r="M20" s="29">
        <v>0.032</v>
      </c>
      <c r="N20" s="29">
        <v>0.034</v>
      </c>
      <c r="O20" s="29">
        <v>0.01</v>
      </c>
      <c r="P20" s="29">
        <v>2.002</v>
      </c>
      <c r="Q20" s="29">
        <v>1.998</v>
      </c>
      <c r="R20" s="29">
        <v>0.372</v>
      </c>
      <c r="S20" s="29">
        <v>0.373</v>
      </c>
      <c r="T20" s="31">
        <v>-3</v>
      </c>
      <c r="U20" s="27">
        <v>8324</v>
      </c>
      <c r="V20" s="27">
        <v>11822</v>
      </c>
      <c r="W20" s="27"/>
      <c r="X20" s="27">
        <v>0.733</v>
      </c>
      <c r="Y20" s="21"/>
      <c r="Z20" s="19"/>
      <c r="AA20" s="3"/>
      <c r="AB20" s="3"/>
      <c r="AD20" s="7">
        <f t="shared" si="1"/>
        <v>100.00000000000001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37">
        <v>9</v>
      </c>
      <c r="F21" s="29">
        <v>90.324</v>
      </c>
      <c r="G21" s="29">
        <v>5.806</v>
      </c>
      <c r="H21" s="29">
        <v>1.311</v>
      </c>
      <c r="I21" s="29">
        <v>0.113</v>
      </c>
      <c r="J21" s="29">
        <v>0.152</v>
      </c>
      <c r="K21" s="29">
        <v>0.004</v>
      </c>
      <c r="L21" s="29">
        <v>0.049</v>
      </c>
      <c r="M21" s="29">
        <v>0.03</v>
      </c>
      <c r="N21" s="29">
        <v>0.056</v>
      </c>
      <c r="O21" s="29">
        <v>0.009</v>
      </c>
      <c r="P21" s="29">
        <v>1.749</v>
      </c>
      <c r="Q21" s="29">
        <v>1.745</v>
      </c>
      <c r="R21" s="29">
        <v>0.397</v>
      </c>
      <c r="S21" s="29">
        <v>0.398</v>
      </c>
      <c r="T21" s="27">
        <v>-1.3</v>
      </c>
      <c r="U21" s="27">
        <v>8431</v>
      </c>
      <c r="V21" s="27">
        <v>11911</v>
      </c>
      <c r="W21" s="27"/>
      <c r="X21" s="29">
        <v>0.74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D22" s="11"/>
      <c r="E22" s="37">
        <v>10</v>
      </c>
      <c r="F22" s="29">
        <v>89.16</v>
      </c>
      <c r="G22" s="29">
        <v>6.726</v>
      </c>
      <c r="H22" s="29">
        <v>1.555</v>
      </c>
      <c r="I22" s="29">
        <v>0.118</v>
      </c>
      <c r="J22" s="29">
        <v>0.161</v>
      </c>
      <c r="K22" s="29">
        <v>0.001</v>
      </c>
      <c r="L22" s="29">
        <v>0.04</v>
      </c>
      <c r="M22" s="29">
        <v>0.026</v>
      </c>
      <c r="N22" s="29">
        <v>0.037</v>
      </c>
      <c r="O22" s="29">
        <v>0.01</v>
      </c>
      <c r="P22" s="29">
        <v>1.849</v>
      </c>
      <c r="Q22" s="29">
        <v>1.845</v>
      </c>
      <c r="R22" s="29">
        <v>0.317</v>
      </c>
      <c r="S22" s="29">
        <v>0.318</v>
      </c>
      <c r="T22" s="31">
        <v>-2.1</v>
      </c>
      <c r="U22" s="27">
        <v>8511</v>
      </c>
      <c r="V22" s="27">
        <v>11962</v>
      </c>
      <c r="W22" s="27"/>
      <c r="X22" s="27">
        <v>0.748</v>
      </c>
      <c r="Y22" s="21"/>
      <c r="Z22" s="24"/>
      <c r="AA22" s="3">
        <v>0.0004</v>
      </c>
      <c r="AB22" s="3">
        <v>0</v>
      </c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>
        <v>11</v>
      </c>
      <c r="F23" s="40">
        <v>90.878</v>
      </c>
      <c r="G23" s="40">
        <v>5.478</v>
      </c>
      <c r="H23" s="40">
        <v>1.273</v>
      </c>
      <c r="I23" s="40">
        <v>0.114</v>
      </c>
      <c r="J23" s="40">
        <v>0.15</v>
      </c>
      <c r="K23" s="40">
        <v>0.002</v>
      </c>
      <c r="L23" s="40">
        <v>0.051</v>
      </c>
      <c r="M23" s="40">
        <v>0.03</v>
      </c>
      <c r="N23" s="40">
        <v>0.009</v>
      </c>
      <c r="O23" s="40">
        <v>0.009</v>
      </c>
      <c r="P23" s="40">
        <v>1.644</v>
      </c>
      <c r="Q23" s="40">
        <v>1.64</v>
      </c>
      <c r="R23" s="40">
        <v>0.362</v>
      </c>
      <c r="S23" s="40">
        <v>0.363</v>
      </c>
      <c r="T23" s="37">
        <v>-1.9</v>
      </c>
      <c r="U23" s="37">
        <v>8402</v>
      </c>
      <c r="V23" s="37">
        <v>11910</v>
      </c>
      <c r="W23" s="37"/>
      <c r="X23" s="37">
        <v>0.736</v>
      </c>
      <c r="Y23" s="21"/>
      <c r="Z23" s="11"/>
      <c r="AA23" s="3"/>
      <c r="AB23" s="3"/>
      <c r="AD23" s="7">
        <f t="shared" si="1"/>
        <v>100</v>
      </c>
      <c r="AE23" s="8" t="str">
        <f t="shared" si="0"/>
        <v>ОК</v>
      </c>
      <c r="AF23"/>
    </row>
    <row r="24" spans="2:32" ht="12.75">
      <c r="B24" s="13">
        <v>11</v>
      </c>
      <c r="C24" s="35"/>
      <c r="D24" s="37"/>
      <c r="E24" s="37">
        <v>11</v>
      </c>
      <c r="F24" s="53">
        <v>90.768</v>
      </c>
      <c r="G24" s="40">
        <v>5.445</v>
      </c>
      <c r="H24" s="40">
        <v>1.249</v>
      </c>
      <c r="I24" s="40">
        <v>0.11</v>
      </c>
      <c r="J24" s="40">
        <v>0.153</v>
      </c>
      <c r="K24" s="40">
        <v>0.002</v>
      </c>
      <c r="L24" s="40">
        <v>0.066</v>
      </c>
      <c r="M24" s="40">
        <v>0.037</v>
      </c>
      <c r="N24" s="40">
        <v>0.01</v>
      </c>
      <c r="O24" s="40">
        <v>0.008</v>
      </c>
      <c r="P24" s="40">
        <v>1.751</v>
      </c>
      <c r="Q24" s="40">
        <v>1.747</v>
      </c>
      <c r="R24" s="40">
        <v>0.401</v>
      </c>
      <c r="S24" s="40">
        <v>0.402</v>
      </c>
      <c r="T24" s="37"/>
      <c r="U24" s="37">
        <v>8391</v>
      </c>
      <c r="V24" s="37">
        <v>11886</v>
      </c>
      <c r="W24" s="37"/>
      <c r="X24" s="37">
        <v>0.737</v>
      </c>
      <c r="Y24" s="21"/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12</v>
      </c>
      <c r="C25" s="35"/>
      <c r="D25" s="38"/>
      <c r="E25" s="27">
        <v>12</v>
      </c>
      <c r="F25" s="28">
        <v>89.983</v>
      </c>
      <c r="G25" s="29">
        <v>5.507</v>
      </c>
      <c r="H25" s="29">
        <v>1.327</v>
      </c>
      <c r="I25" s="29">
        <v>0.126</v>
      </c>
      <c r="J25" s="29">
        <v>0.172</v>
      </c>
      <c r="K25" s="29">
        <v>0.001</v>
      </c>
      <c r="L25" s="29">
        <v>0.064</v>
      </c>
      <c r="M25" s="29">
        <v>0.037</v>
      </c>
      <c r="N25" s="29">
        <v>0.072</v>
      </c>
      <c r="O25" s="29">
        <v>0.01</v>
      </c>
      <c r="P25" s="29">
        <v>2.245</v>
      </c>
      <c r="Q25" s="29">
        <v>2.24</v>
      </c>
      <c r="R25" s="29">
        <v>0.456</v>
      </c>
      <c r="S25" s="29">
        <v>0.457</v>
      </c>
      <c r="T25" s="27">
        <v>-2.1</v>
      </c>
      <c r="U25" s="27">
        <v>8386</v>
      </c>
      <c r="V25" s="27">
        <v>11822</v>
      </c>
      <c r="W25" s="27"/>
      <c r="X25" s="27">
        <v>0.744</v>
      </c>
      <c r="Y25" s="21"/>
      <c r="Z25" s="19">
        <v>0</v>
      </c>
      <c r="AA25" s="3"/>
      <c r="AB25" s="3"/>
      <c r="AD25" s="7">
        <f t="shared" si="1"/>
        <v>100.00000000000003</v>
      </c>
      <c r="AE25" s="8" t="str">
        <f t="shared" si="0"/>
        <v>ОК</v>
      </c>
      <c r="AF25"/>
    </row>
    <row r="26" spans="2:32" ht="12.75">
      <c r="B26" s="13">
        <v>13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7"/>
      <c r="U26" s="27"/>
      <c r="V26" s="27"/>
      <c r="W26" s="27"/>
      <c r="X26" s="27"/>
      <c r="Y26" s="21"/>
      <c r="Z26" s="43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14</v>
      </c>
      <c r="C27" s="35"/>
      <c r="D27" s="38"/>
      <c r="E27" s="3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3"/>
      <c r="U27" s="27"/>
      <c r="V27" s="27"/>
      <c r="W27" s="43"/>
      <c r="X27" s="29"/>
      <c r="Y27" s="21"/>
      <c r="Z27" s="50"/>
      <c r="AA27" s="51"/>
      <c r="AB27" s="51"/>
      <c r="AD27" s="7">
        <f t="shared" si="1"/>
        <v>0</v>
      </c>
      <c r="AE27" s="8" t="str">
        <f t="shared" si="0"/>
        <v> </v>
      </c>
      <c r="AF27"/>
    </row>
    <row r="28" spans="2:32" ht="12.75">
      <c r="B28" s="13">
        <v>15</v>
      </c>
      <c r="C28" s="35"/>
      <c r="D28" s="38"/>
      <c r="E28" s="27">
        <v>15</v>
      </c>
      <c r="F28" s="28">
        <v>89.53</v>
      </c>
      <c r="G28" s="29">
        <v>6.164</v>
      </c>
      <c r="H28" s="29">
        <v>1.503</v>
      </c>
      <c r="I28" s="29">
        <v>0.119</v>
      </c>
      <c r="J28" s="29">
        <v>0.164</v>
      </c>
      <c r="K28" s="29">
        <v>0.002</v>
      </c>
      <c r="L28" s="29">
        <v>0.055</v>
      </c>
      <c r="M28" s="29">
        <v>0.032</v>
      </c>
      <c r="N28" s="29">
        <v>0.05</v>
      </c>
      <c r="O28" s="29">
        <v>0.01</v>
      </c>
      <c r="P28" s="29">
        <v>1.863</v>
      </c>
      <c r="Q28" s="29">
        <v>1.859</v>
      </c>
      <c r="R28" s="29">
        <v>0.508</v>
      </c>
      <c r="S28" s="29">
        <v>0.509</v>
      </c>
      <c r="T28" s="27">
        <v>1.6</v>
      </c>
      <c r="U28" s="27">
        <v>8463</v>
      </c>
      <c r="V28" s="27">
        <v>11901</v>
      </c>
      <c r="W28" s="27"/>
      <c r="X28" s="29">
        <v>0.747</v>
      </c>
      <c r="Y28" s="21"/>
      <c r="Z28" s="16"/>
      <c r="AA28" s="3"/>
      <c r="AB28" s="12"/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16</v>
      </c>
      <c r="C29" s="44"/>
      <c r="D29" s="38"/>
      <c r="E29" s="37">
        <v>16</v>
      </c>
      <c r="F29" s="40">
        <v>89.581</v>
      </c>
      <c r="G29" s="40">
        <v>6.261</v>
      </c>
      <c r="H29" s="40">
        <v>1.429</v>
      </c>
      <c r="I29" s="40">
        <v>0.117</v>
      </c>
      <c r="J29" s="40">
        <v>0.161</v>
      </c>
      <c r="K29" s="45">
        <v>0.002</v>
      </c>
      <c r="L29" s="40">
        <v>0.052</v>
      </c>
      <c r="M29" s="40">
        <v>0.032</v>
      </c>
      <c r="N29" s="40">
        <v>0.07</v>
      </c>
      <c r="O29" s="40">
        <v>0.009</v>
      </c>
      <c r="P29" s="40">
        <v>1.748</v>
      </c>
      <c r="Q29" s="40">
        <v>1.744</v>
      </c>
      <c r="R29" s="40">
        <v>0.538</v>
      </c>
      <c r="S29" s="40">
        <v>0.539</v>
      </c>
      <c r="T29" s="27">
        <v>0.7</v>
      </c>
      <c r="U29" s="37">
        <v>8471</v>
      </c>
      <c r="V29" s="37">
        <v>11913</v>
      </c>
      <c r="W29" s="43"/>
      <c r="X29" s="37">
        <v>0.747</v>
      </c>
      <c r="Y29" s="23"/>
      <c r="Z29" s="11"/>
      <c r="AA29" s="3"/>
      <c r="AB29" s="12"/>
      <c r="AD29" s="7">
        <f>SUM(F29:P29,R29)</f>
        <v>100</v>
      </c>
      <c r="AE29" s="8" t="str">
        <f t="shared" si="0"/>
        <v>ОК</v>
      </c>
      <c r="AF29"/>
    </row>
    <row r="30" spans="2:32" ht="12.75">
      <c r="B30" s="14">
        <v>17</v>
      </c>
      <c r="C30" s="32"/>
      <c r="D30" s="38"/>
      <c r="E30" s="27">
        <v>17</v>
      </c>
      <c r="F30" s="28">
        <v>90.077</v>
      </c>
      <c r="G30" s="29">
        <v>5.968</v>
      </c>
      <c r="H30" s="29">
        <v>1.364</v>
      </c>
      <c r="I30" s="29">
        <v>0.116</v>
      </c>
      <c r="J30" s="33">
        <v>0.159</v>
      </c>
      <c r="K30" s="29">
        <v>0.002</v>
      </c>
      <c r="L30" s="29">
        <v>0.053</v>
      </c>
      <c r="M30" s="29">
        <v>0.032</v>
      </c>
      <c r="N30" s="29">
        <v>0.05</v>
      </c>
      <c r="O30" s="29">
        <v>0.009</v>
      </c>
      <c r="P30" s="29">
        <v>1.624</v>
      </c>
      <c r="Q30" s="29">
        <v>1.62</v>
      </c>
      <c r="R30" s="29">
        <v>0.546</v>
      </c>
      <c r="S30" s="29">
        <v>0.547</v>
      </c>
      <c r="T30" s="27">
        <v>0.2</v>
      </c>
      <c r="U30" s="27">
        <v>8447</v>
      </c>
      <c r="V30" s="27">
        <v>11910</v>
      </c>
      <c r="W30" s="29"/>
      <c r="X30" s="29">
        <v>0.743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18</v>
      </c>
      <c r="C31" s="32"/>
      <c r="D31" s="38"/>
      <c r="E31" s="27">
        <v>18</v>
      </c>
      <c r="F31" s="28">
        <v>89.606</v>
      </c>
      <c r="G31" s="29">
        <v>6.262</v>
      </c>
      <c r="H31" s="29">
        <v>1.426</v>
      </c>
      <c r="I31" s="29">
        <v>0.117</v>
      </c>
      <c r="J31" s="29">
        <v>0.16</v>
      </c>
      <c r="K31" s="29">
        <v>0.002</v>
      </c>
      <c r="L31" s="29">
        <v>0.055</v>
      </c>
      <c r="M31" s="29">
        <v>0.032</v>
      </c>
      <c r="N31" s="29">
        <v>0.061</v>
      </c>
      <c r="O31" s="29">
        <v>0.008</v>
      </c>
      <c r="P31" s="29">
        <v>1.696</v>
      </c>
      <c r="Q31" s="29">
        <v>1.692</v>
      </c>
      <c r="R31" s="29">
        <v>0.575</v>
      </c>
      <c r="S31" s="29">
        <v>0.577</v>
      </c>
      <c r="T31" s="27">
        <v>-1</v>
      </c>
      <c r="U31" s="27">
        <v>8470</v>
      </c>
      <c r="V31" s="27">
        <v>11912</v>
      </c>
      <c r="W31" s="27"/>
      <c r="X31" s="29">
        <v>0.747</v>
      </c>
      <c r="Y31" s="23"/>
      <c r="Z31" s="16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19</v>
      </c>
      <c r="C32" s="32"/>
      <c r="D32" s="38"/>
      <c r="E32" s="27">
        <v>19</v>
      </c>
      <c r="F32" s="28">
        <v>89.401</v>
      </c>
      <c r="G32" s="29">
        <v>6.355</v>
      </c>
      <c r="H32" s="29">
        <v>1.467</v>
      </c>
      <c r="I32" s="29">
        <v>0.125</v>
      </c>
      <c r="J32" s="29">
        <v>0.176</v>
      </c>
      <c r="K32" s="29">
        <v>0.003</v>
      </c>
      <c r="L32" s="29">
        <v>0.046</v>
      </c>
      <c r="M32" s="29">
        <v>0.029</v>
      </c>
      <c r="N32" s="29">
        <v>0.069</v>
      </c>
      <c r="O32" s="29">
        <v>0.009</v>
      </c>
      <c r="P32" s="29">
        <v>1.853</v>
      </c>
      <c r="Q32" s="29">
        <v>1.849</v>
      </c>
      <c r="R32" s="29">
        <v>0.467</v>
      </c>
      <c r="S32" s="29">
        <v>0.468</v>
      </c>
      <c r="T32" s="27">
        <v>-1</v>
      </c>
      <c r="U32" s="27">
        <v>8481</v>
      </c>
      <c r="V32" s="27">
        <v>11919</v>
      </c>
      <c r="W32" s="27"/>
      <c r="X32" s="29">
        <v>0.748</v>
      </c>
      <c r="Y32" s="23"/>
      <c r="Z32" s="11"/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20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37"/>
      <c r="X33" s="29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21</v>
      </c>
      <c r="C34" s="32"/>
      <c r="D34" s="38"/>
      <c r="E34" s="27">
        <v>21</v>
      </c>
      <c r="F34" s="28">
        <v>90.379</v>
      </c>
      <c r="G34" s="29">
        <v>5.55</v>
      </c>
      <c r="H34" s="29">
        <v>1.365</v>
      </c>
      <c r="I34" s="29">
        <v>0.134</v>
      </c>
      <c r="J34" s="29">
        <v>0.191</v>
      </c>
      <c r="K34" s="29">
        <v>0.001</v>
      </c>
      <c r="L34" s="29">
        <v>0.053</v>
      </c>
      <c r="M34" s="29">
        <v>0.03</v>
      </c>
      <c r="N34" s="29">
        <v>0.01</v>
      </c>
      <c r="O34" s="29">
        <v>0.009</v>
      </c>
      <c r="P34" s="29">
        <v>1.796</v>
      </c>
      <c r="Q34" s="29">
        <v>1.792</v>
      </c>
      <c r="R34" s="29">
        <v>0.482</v>
      </c>
      <c r="S34" s="29">
        <v>0.483</v>
      </c>
      <c r="T34" s="27"/>
      <c r="U34" s="27">
        <v>8409</v>
      </c>
      <c r="V34" s="27">
        <v>11879</v>
      </c>
      <c r="W34" s="29"/>
      <c r="X34" s="27">
        <v>0.741</v>
      </c>
      <c r="Y34" s="23"/>
      <c r="Z34" s="19"/>
      <c r="AA34" s="3"/>
      <c r="AB34" s="12"/>
      <c r="AD34" s="7">
        <f t="shared" si="1"/>
        <v>100.00000000000001</v>
      </c>
      <c r="AE34" s="8" t="str">
        <f t="shared" si="0"/>
        <v>ОК</v>
      </c>
      <c r="AF34"/>
    </row>
    <row r="35" spans="2:32" ht="12.75">
      <c r="B35" s="14">
        <v>22</v>
      </c>
      <c r="C35" s="32"/>
      <c r="D35" s="38"/>
      <c r="E35" s="27">
        <v>22</v>
      </c>
      <c r="F35" s="28">
        <v>90.328</v>
      </c>
      <c r="G35" s="45">
        <v>5.55</v>
      </c>
      <c r="H35" s="29">
        <v>1.344</v>
      </c>
      <c r="I35" s="29">
        <v>0.129</v>
      </c>
      <c r="J35" s="29">
        <v>0.19</v>
      </c>
      <c r="K35" s="29">
        <v>0.002</v>
      </c>
      <c r="L35" s="29">
        <v>0.049</v>
      </c>
      <c r="M35" s="29">
        <v>0.03</v>
      </c>
      <c r="N35" s="29">
        <v>0.037</v>
      </c>
      <c r="O35" s="29">
        <v>0.009</v>
      </c>
      <c r="P35" s="29">
        <v>1.849</v>
      </c>
      <c r="Q35" s="29">
        <v>1.845</v>
      </c>
      <c r="R35" s="29">
        <v>0.483</v>
      </c>
      <c r="S35" s="29">
        <v>0.484</v>
      </c>
      <c r="T35" s="27">
        <v>0.8</v>
      </c>
      <c r="U35" s="27">
        <v>8408</v>
      </c>
      <c r="V35" s="27">
        <v>11873</v>
      </c>
      <c r="W35" s="27"/>
      <c r="X35" s="27">
        <v>0.741</v>
      </c>
      <c r="Y35" s="23"/>
      <c r="Z35" s="11"/>
      <c r="AA35" s="3"/>
      <c r="AB35" s="12"/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23</v>
      </c>
      <c r="C36" s="32"/>
      <c r="D36" s="38"/>
      <c r="E36" s="27">
        <v>23</v>
      </c>
      <c r="F36" s="28">
        <v>90.6</v>
      </c>
      <c r="G36" s="29">
        <v>5.542</v>
      </c>
      <c r="H36" s="29">
        <v>1.298</v>
      </c>
      <c r="I36" s="29">
        <v>0.128</v>
      </c>
      <c r="J36" s="29">
        <v>0.177</v>
      </c>
      <c r="K36" s="29">
        <v>0.003</v>
      </c>
      <c r="L36" s="29">
        <v>0.047</v>
      </c>
      <c r="M36" s="29">
        <v>0.029</v>
      </c>
      <c r="N36" s="29">
        <v>0.041</v>
      </c>
      <c r="O36" s="29">
        <v>0.009</v>
      </c>
      <c r="P36" s="29">
        <v>1.646</v>
      </c>
      <c r="Q36" s="29">
        <v>1.642</v>
      </c>
      <c r="R36" s="29">
        <v>0.48</v>
      </c>
      <c r="S36" s="29">
        <v>0.481</v>
      </c>
      <c r="T36" s="27">
        <v>0.5</v>
      </c>
      <c r="U36" s="27">
        <v>8416</v>
      </c>
      <c r="V36" s="27">
        <v>11899</v>
      </c>
      <c r="W36" s="27"/>
      <c r="X36" s="27">
        <v>0.739</v>
      </c>
      <c r="Y36" s="23"/>
      <c r="Z36" s="16"/>
      <c r="AA36" s="3">
        <v>0.0012</v>
      </c>
      <c r="AB36" s="12">
        <v>0</v>
      </c>
      <c r="AD36" s="7">
        <f t="shared" si="1"/>
        <v>100</v>
      </c>
      <c r="AE36" s="8" t="str">
        <f>IF(AD36=100,"ОК"," ")</f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89.576</v>
      </c>
      <c r="G37" s="29">
        <v>6.22</v>
      </c>
      <c r="H37" s="29">
        <v>1.427</v>
      </c>
      <c r="I37" s="29">
        <v>0.124</v>
      </c>
      <c r="J37" s="29">
        <v>0.174</v>
      </c>
      <c r="K37" s="29">
        <v>0.002</v>
      </c>
      <c r="L37" s="29">
        <v>0.045</v>
      </c>
      <c r="M37" s="29">
        <v>0.028</v>
      </c>
      <c r="N37" s="29">
        <v>0.046</v>
      </c>
      <c r="O37" s="29">
        <v>0.008</v>
      </c>
      <c r="P37" s="29">
        <v>1.832</v>
      </c>
      <c r="Q37" s="34">
        <v>1.828</v>
      </c>
      <c r="R37" s="29">
        <v>0.518</v>
      </c>
      <c r="S37" s="29">
        <v>0.519</v>
      </c>
      <c r="T37" s="27">
        <v>0.2</v>
      </c>
      <c r="U37" s="27">
        <v>8457</v>
      </c>
      <c r="V37" s="27">
        <v>11899</v>
      </c>
      <c r="W37" s="27"/>
      <c r="X37" s="27">
        <v>0.746</v>
      </c>
      <c r="Y37" s="23"/>
      <c r="Z37" s="19"/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89.918</v>
      </c>
      <c r="G38" s="29">
        <v>6.09</v>
      </c>
      <c r="H38" s="29">
        <v>1.361</v>
      </c>
      <c r="I38" s="29">
        <v>0.117</v>
      </c>
      <c r="J38" s="29">
        <v>0.163</v>
      </c>
      <c r="K38" s="29">
        <v>0.002</v>
      </c>
      <c r="L38" s="29">
        <v>0.041</v>
      </c>
      <c r="M38" s="29">
        <v>0.026</v>
      </c>
      <c r="N38" s="29">
        <v>0.05</v>
      </c>
      <c r="O38" s="29">
        <v>0.009</v>
      </c>
      <c r="P38" s="29">
        <v>1.651</v>
      </c>
      <c r="Q38" s="29">
        <v>1.647</v>
      </c>
      <c r="R38" s="29">
        <v>0.572</v>
      </c>
      <c r="S38" s="29">
        <v>0.574</v>
      </c>
      <c r="T38" s="31">
        <v>0.2</v>
      </c>
      <c r="U38" s="27">
        <v>8446</v>
      </c>
      <c r="V38" s="27">
        <v>11903</v>
      </c>
      <c r="W38" s="27"/>
      <c r="X38" s="27">
        <v>0.744</v>
      </c>
      <c r="Y38" s="23"/>
      <c r="Z38" s="19"/>
      <c r="AA38" s="3"/>
      <c r="AB38" s="12"/>
      <c r="AD38" s="7">
        <f t="shared" si="1"/>
        <v>100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>
        <v>26</v>
      </c>
      <c r="F39" s="28">
        <v>90.327</v>
      </c>
      <c r="G39" s="29">
        <v>5.194</v>
      </c>
      <c r="H39" s="29">
        <v>1.277</v>
      </c>
      <c r="I39" s="29">
        <v>0.128</v>
      </c>
      <c r="J39" s="29">
        <v>0.2</v>
      </c>
      <c r="K39" s="29">
        <v>0.002</v>
      </c>
      <c r="L39" s="29">
        <v>0.039</v>
      </c>
      <c r="M39" s="29">
        <v>0.025</v>
      </c>
      <c r="N39" s="29">
        <v>0.033</v>
      </c>
      <c r="O39" s="29">
        <v>0.009</v>
      </c>
      <c r="P39" s="29">
        <v>2.295</v>
      </c>
      <c r="Q39" s="29">
        <v>2.29</v>
      </c>
      <c r="R39" s="29">
        <v>0.471</v>
      </c>
      <c r="S39" s="29">
        <v>0.472</v>
      </c>
      <c r="T39" s="27">
        <v>-0.3</v>
      </c>
      <c r="U39" s="27">
        <v>8339</v>
      </c>
      <c r="V39" s="27">
        <v>11786</v>
      </c>
      <c r="W39" s="27"/>
      <c r="X39" s="29">
        <v>0.74</v>
      </c>
      <c r="Y39" s="23"/>
      <c r="Z39" s="11">
        <v>0</v>
      </c>
      <c r="AA39" s="12"/>
      <c r="AB39" s="12"/>
      <c r="AD39" s="7">
        <f t="shared" si="1"/>
        <v>100.00000000000001</v>
      </c>
      <c r="AE39" s="8" t="str">
        <f aca="true" t="shared" si="2" ref="AE39:AE45">IF(AD39=100,"ОК"," ")</f>
        <v>ОК</v>
      </c>
      <c r="AF39"/>
    </row>
    <row r="40" spans="2:32" ht="12.75">
      <c r="B40" s="14">
        <v>27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1"/>
      <c r="U40" s="27"/>
      <c r="V40" s="27"/>
      <c r="W40" s="27"/>
      <c r="X40" s="27"/>
      <c r="Y40" s="23"/>
      <c r="Z40" s="19"/>
      <c r="AA40" s="4"/>
      <c r="AB40" s="12"/>
      <c r="AD40" s="7">
        <f>SUM(F40:P40,R40)</f>
        <v>0</v>
      </c>
      <c r="AE40" s="8" t="str">
        <f t="shared" si="2"/>
        <v> </v>
      </c>
      <c r="AF40"/>
    </row>
    <row r="41" spans="2:32" ht="12.75">
      <c r="B41" s="14">
        <v>28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52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29</v>
      </c>
      <c r="C42" s="32"/>
      <c r="D42" s="38"/>
      <c r="E42" s="27">
        <v>29</v>
      </c>
      <c r="F42" s="28">
        <v>90.409</v>
      </c>
      <c r="G42" s="29">
        <v>5.245</v>
      </c>
      <c r="H42" s="29">
        <v>1.207</v>
      </c>
      <c r="I42" s="29">
        <v>0.099</v>
      </c>
      <c r="J42" s="29">
        <v>0.141</v>
      </c>
      <c r="K42" s="29">
        <v>0.003</v>
      </c>
      <c r="L42" s="29">
        <v>0.038</v>
      </c>
      <c r="M42" s="29">
        <v>0.024</v>
      </c>
      <c r="N42" s="29">
        <v>0.029</v>
      </c>
      <c r="O42" s="29">
        <v>0.01</v>
      </c>
      <c r="P42" s="29">
        <v>2.396</v>
      </c>
      <c r="Q42" s="29">
        <v>2.391</v>
      </c>
      <c r="R42" s="29">
        <v>0.399</v>
      </c>
      <c r="S42" s="29">
        <v>0.4</v>
      </c>
      <c r="T42" s="27"/>
      <c r="U42" s="27">
        <v>8313</v>
      </c>
      <c r="V42" s="27">
        <v>11770</v>
      </c>
      <c r="W42" s="27"/>
      <c r="X42" s="27">
        <v>0.737</v>
      </c>
      <c r="Y42" s="23"/>
      <c r="Z42" s="19"/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30</v>
      </c>
      <c r="C43" s="32"/>
      <c r="D43" s="38"/>
      <c r="E43" s="27">
        <v>30</v>
      </c>
      <c r="F43" s="28">
        <v>89.94</v>
      </c>
      <c r="G43" s="29">
        <v>5.655</v>
      </c>
      <c r="H43" s="29">
        <v>1.312</v>
      </c>
      <c r="I43" s="29">
        <v>0.109</v>
      </c>
      <c r="J43" s="29">
        <v>0.156</v>
      </c>
      <c r="K43" s="29">
        <v>0.003</v>
      </c>
      <c r="L43" s="29">
        <v>0.046</v>
      </c>
      <c r="M43" s="29">
        <v>0.029</v>
      </c>
      <c r="N43" s="29">
        <v>0.037</v>
      </c>
      <c r="O43" s="29">
        <v>0.008</v>
      </c>
      <c r="P43" s="29">
        <v>2.205</v>
      </c>
      <c r="Q43" s="29">
        <v>2.2</v>
      </c>
      <c r="R43" s="29">
        <v>0.5</v>
      </c>
      <c r="S43" s="29">
        <v>0.501</v>
      </c>
      <c r="T43" s="27">
        <v>-3.1</v>
      </c>
      <c r="U43" s="27">
        <v>8370</v>
      </c>
      <c r="V43" s="27">
        <v>11810</v>
      </c>
      <c r="W43" s="27"/>
      <c r="X43" s="27">
        <v>0.742</v>
      </c>
      <c r="Y43" s="23"/>
      <c r="Z43" s="19"/>
      <c r="AA43" s="4"/>
      <c r="AB43" s="12"/>
      <c r="AD43" s="7">
        <f>SUM(F43:P43,R43)</f>
        <v>100</v>
      </c>
      <c r="AE43" s="8" t="str">
        <f t="shared" si="2"/>
        <v>ОК</v>
      </c>
      <c r="AF43"/>
    </row>
    <row r="44" spans="2:32" ht="12.75">
      <c r="B44" s="14"/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150" zoomScaleNormal="150" zoomScalePageLayoutView="0" workbookViewId="0" topLeftCell="D29">
      <pane xSplit="2" topLeftCell="V1" activePane="topRight" state="frozen"/>
      <selection pane="topLeft" activeCell="D10" sqref="D10"/>
      <selection pane="topRight" activeCell="AB24" sqref="AB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5"/>
      <c r="AA2" s="66"/>
      <c r="AB2" s="66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5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66"/>
    </row>
    <row r="7" spans="2:30" ht="18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"/>
      <c r="AD7" s="6"/>
    </row>
    <row r="8" spans="2:30" ht="18" customHeight="1">
      <c r="B8" s="69" t="s">
        <v>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"/>
      <c r="AD8" s="6"/>
    </row>
    <row r="9" spans="2:32" ht="32.25" customHeight="1">
      <c r="B9" s="56" t="s">
        <v>37</v>
      </c>
      <c r="C9" s="64" t="s">
        <v>23</v>
      </c>
      <c r="D9" s="64"/>
      <c r="E9" s="56" t="s">
        <v>38</v>
      </c>
      <c r="F9" s="61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0" t="s">
        <v>26</v>
      </c>
      <c r="U9" s="60" t="s">
        <v>29</v>
      </c>
      <c r="V9" s="60" t="s">
        <v>28</v>
      </c>
      <c r="W9" s="61" t="s">
        <v>34</v>
      </c>
      <c r="X9" s="62"/>
      <c r="Y9" s="71"/>
      <c r="Z9" s="60" t="s">
        <v>27</v>
      </c>
      <c r="AA9" s="60" t="s">
        <v>31</v>
      </c>
      <c r="AB9" s="60" t="s">
        <v>32</v>
      </c>
      <c r="AC9" s="6"/>
      <c r="AE9" s="9"/>
      <c r="AF9"/>
    </row>
    <row r="10" spans="2:32" ht="48.75" customHeight="1">
      <c r="B10" s="57"/>
      <c r="C10" s="64"/>
      <c r="D10" s="64"/>
      <c r="E10" s="57"/>
      <c r="F10" s="60" t="s">
        <v>0</v>
      </c>
      <c r="G10" s="60" t="s">
        <v>1</v>
      </c>
      <c r="H10" s="60" t="s">
        <v>2</v>
      </c>
      <c r="I10" s="60" t="s">
        <v>3</v>
      </c>
      <c r="J10" s="60" t="s">
        <v>4</v>
      </c>
      <c r="K10" s="60" t="s">
        <v>5</v>
      </c>
      <c r="L10" s="60" t="s">
        <v>6</v>
      </c>
      <c r="M10" s="60" t="s">
        <v>7</v>
      </c>
      <c r="N10" s="60" t="s">
        <v>8</v>
      </c>
      <c r="O10" s="60" t="s">
        <v>9</v>
      </c>
      <c r="P10" s="64" t="s">
        <v>10</v>
      </c>
      <c r="Q10" s="64"/>
      <c r="R10" s="64" t="s">
        <v>11</v>
      </c>
      <c r="S10" s="64"/>
      <c r="T10" s="60"/>
      <c r="U10" s="60"/>
      <c r="V10" s="60"/>
      <c r="W10" s="60" t="s">
        <v>12</v>
      </c>
      <c r="X10" s="60" t="s">
        <v>33</v>
      </c>
      <c r="Y10" s="60" t="s">
        <v>35</v>
      </c>
      <c r="Z10" s="60"/>
      <c r="AA10" s="60"/>
      <c r="AB10" s="60"/>
      <c r="AC10" s="6"/>
      <c r="AE10" s="9"/>
      <c r="AF10"/>
    </row>
    <row r="11" spans="2:32" ht="15.75" customHeight="1">
      <c r="B11" s="57"/>
      <c r="C11" s="64" t="s">
        <v>24</v>
      </c>
      <c r="D11" s="64" t="s">
        <v>25</v>
      </c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39</v>
      </c>
      <c r="Q11" s="64" t="s">
        <v>13</v>
      </c>
      <c r="R11" s="64" t="s">
        <v>40</v>
      </c>
      <c r="S11" s="64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"/>
      <c r="AE11" s="9"/>
      <c r="AF11"/>
    </row>
    <row r="12" spans="2:32" ht="21" customHeight="1">
      <c r="B12" s="58"/>
      <c r="C12" s="64"/>
      <c r="D12" s="64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76"/>
      <c r="Q12" s="76"/>
      <c r="R12" s="76"/>
      <c r="S12" s="76"/>
      <c r="T12" s="56"/>
      <c r="U12" s="56"/>
      <c r="V12" s="56"/>
      <c r="W12" s="72" t="s">
        <v>30</v>
      </c>
      <c r="X12" s="73"/>
      <c r="Y12" s="74"/>
      <c r="Z12" s="56"/>
      <c r="AA12" s="56"/>
      <c r="AB12" s="56"/>
      <c r="AC12" s="6"/>
      <c r="AE12" s="9"/>
      <c r="AF12"/>
    </row>
    <row r="13" spans="2:32" ht="12.75">
      <c r="B13" s="13">
        <v>1</v>
      </c>
      <c r="C13" s="35"/>
      <c r="D13" s="36"/>
      <c r="E13" s="27">
        <v>1</v>
      </c>
      <c r="F13" s="28">
        <v>90.231</v>
      </c>
      <c r="G13" s="29">
        <v>5.327</v>
      </c>
      <c r="H13" s="29">
        <v>1.188</v>
      </c>
      <c r="I13" s="29">
        <v>0.095</v>
      </c>
      <c r="J13" s="29">
        <v>0.138</v>
      </c>
      <c r="K13" s="29">
        <v>0.002</v>
      </c>
      <c r="L13" s="29">
        <v>0.035</v>
      </c>
      <c r="M13" s="29">
        <v>0.023</v>
      </c>
      <c r="N13" s="29">
        <v>0.027</v>
      </c>
      <c r="O13" s="29">
        <v>0.009</v>
      </c>
      <c r="P13" s="29">
        <v>2.475</v>
      </c>
      <c r="Q13" s="29">
        <v>2.47</v>
      </c>
      <c r="R13" s="29">
        <v>0.45</v>
      </c>
      <c r="S13" s="29">
        <v>0.451</v>
      </c>
      <c r="T13" s="27">
        <v>-3.4</v>
      </c>
      <c r="U13" s="27">
        <v>8302</v>
      </c>
      <c r="V13" s="27">
        <v>11748</v>
      </c>
      <c r="W13" s="27"/>
      <c r="X13" s="27">
        <v>0.738</v>
      </c>
      <c r="Y13" s="10"/>
      <c r="Z13" s="11"/>
      <c r="AA13" s="3"/>
      <c r="AB13" s="3"/>
      <c r="AD13" s="7">
        <f>SUM(F13:P13,R13)</f>
        <v>99.99999999999999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90.105</v>
      </c>
      <c r="G14" s="29">
        <v>5.673</v>
      </c>
      <c r="H14" s="29">
        <v>1.28</v>
      </c>
      <c r="I14" s="29">
        <v>0.105</v>
      </c>
      <c r="J14" s="29">
        <v>0.154</v>
      </c>
      <c r="K14" s="29">
        <v>0.002</v>
      </c>
      <c r="L14" s="29">
        <v>0.051</v>
      </c>
      <c r="M14" s="29">
        <v>0.031</v>
      </c>
      <c r="N14" s="29">
        <v>0.022</v>
      </c>
      <c r="O14" s="29">
        <v>0.01</v>
      </c>
      <c r="P14" s="29">
        <v>2.132</v>
      </c>
      <c r="Q14" s="29">
        <v>2.127</v>
      </c>
      <c r="R14" s="29">
        <v>0.435</v>
      </c>
      <c r="S14" s="29">
        <v>0.436</v>
      </c>
      <c r="T14" s="30">
        <v>1.6</v>
      </c>
      <c r="U14" s="27">
        <v>8374</v>
      </c>
      <c r="V14" s="27">
        <v>11830</v>
      </c>
      <c r="W14" s="27"/>
      <c r="X14" s="27">
        <v>0.741</v>
      </c>
      <c r="Y14" s="10"/>
      <c r="Z14" s="4"/>
      <c r="AA14" s="3"/>
      <c r="AB14" s="3"/>
      <c r="AD14" s="7">
        <f aca="true" t="shared" si="1" ref="AD14:AD39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90.199</v>
      </c>
      <c r="G15" s="29">
        <v>5.556</v>
      </c>
      <c r="H15" s="29">
        <v>1.271</v>
      </c>
      <c r="I15" s="29">
        <v>0.107</v>
      </c>
      <c r="J15" s="29">
        <v>0.154</v>
      </c>
      <c r="K15" s="29">
        <v>0.002</v>
      </c>
      <c r="L15" s="29">
        <v>0.054</v>
      </c>
      <c r="M15" s="29">
        <v>0.032</v>
      </c>
      <c r="N15" s="29">
        <v>0.056</v>
      </c>
      <c r="O15" s="29">
        <v>0.009</v>
      </c>
      <c r="P15" s="29">
        <v>2.095</v>
      </c>
      <c r="Q15" s="29">
        <v>2.09</v>
      </c>
      <c r="R15" s="29">
        <v>0.465</v>
      </c>
      <c r="S15" s="29">
        <v>0.466</v>
      </c>
      <c r="T15" s="27">
        <v>1.3</v>
      </c>
      <c r="U15" s="27">
        <v>8378</v>
      </c>
      <c r="V15" s="27">
        <v>11831</v>
      </c>
      <c r="W15" s="27"/>
      <c r="X15" s="29">
        <v>0.741</v>
      </c>
      <c r="Y15" s="21"/>
      <c r="Z15" s="46"/>
      <c r="AA15" s="3"/>
      <c r="AB15" s="3"/>
      <c r="AD15" s="7">
        <f t="shared" si="1"/>
        <v>99.99999999999999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3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3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92.051</v>
      </c>
      <c r="G18" s="29">
        <v>4.473</v>
      </c>
      <c r="H18" s="29">
        <v>1.107</v>
      </c>
      <c r="I18" s="29">
        <v>0.121</v>
      </c>
      <c r="J18" s="29">
        <v>0.165</v>
      </c>
      <c r="K18" s="29">
        <v>0.003</v>
      </c>
      <c r="L18" s="29">
        <v>0.051</v>
      </c>
      <c r="M18" s="29">
        <v>0.038</v>
      </c>
      <c r="N18" s="29">
        <v>0.052</v>
      </c>
      <c r="O18" s="29">
        <v>0.009</v>
      </c>
      <c r="P18" s="29">
        <v>1.506</v>
      </c>
      <c r="Q18" s="29">
        <v>1.503</v>
      </c>
      <c r="R18" s="29">
        <v>0.424</v>
      </c>
      <c r="S18" s="29">
        <v>0.425</v>
      </c>
      <c r="T18" s="27">
        <v>9.7</v>
      </c>
      <c r="U18" s="27">
        <v>8343</v>
      </c>
      <c r="V18" s="27">
        <v>11878</v>
      </c>
      <c r="W18" s="27"/>
      <c r="X18" s="29">
        <v>0.73</v>
      </c>
      <c r="Y18" s="21"/>
      <c r="Z18" s="19"/>
      <c r="AA18" s="3"/>
      <c r="AB18" s="3"/>
      <c r="AD18" s="7">
        <f t="shared" si="1"/>
        <v>100.00000000000001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92.042</v>
      </c>
      <c r="G19" s="41">
        <v>4.57</v>
      </c>
      <c r="H19" s="40">
        <v>1.095</v>
      </c>
      <c r="I19" s="40">
        <v>0.12</v>
      </c>
      <c r="J19" s="40">
        <v>0.165</v>
      </c>
      <c r="K19" s="40">
        <v>0.006</v>
      </c>
      <c r="L19" s="40">
        <v>0.054</v>
      </c>
      <c r="M19" s="40">
        <v>0.041</v>
      </c>
      <c r="N19" s="40">
        <v>0.033</v>
      </c>
      <c r="O19" s="40">
        <v>0.009</v>
      </c>
      <c r="P19" s="40">
        <v>1.442</v>
      </c>
      <c r="Q19" s="40">
        <v>1.439</v>
      </c>
      <c r="R19" s="40">
        <v>0.423</v>
      </c>
      <c r="S19" s="40">
        <v>0.424</v>
      </c>
      <c r="T19" s="27">
        <v>7.2</v>
      </c>
      <c r="U19" s="37">
        <v>8349</v>
      </c>
      <c r="V19" s="37">
        <v>11889</v>
      </c>
      <c r="W19" s="37"/>
      <c r="X19" s="42">
        <v>0.729</v>
      </c>
      <c r="Y19" s="21"/>
      <c r="Z19" s="47"/>
      <c r="AA19" s="3">
        <v>0.0014</v>
      </c>
      <c r="AB19" s="3">
        <v>0</v>
      </c>
      <c r="AD19" s="7">
        <f t="shared" si="1"/>
        <v>100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91.852</v>
      </c>
      <c r="G20" s="29">
        <v>4.516</v>
      </c>
      <c r="H20" s="29">
        <v>1.112</v>
      </c>
      <c r="I20" s="29">
        <v>0.118</v>
      </c>
      <c r="J20" s="29">
        <v>0.166</v>
      </c>
      <c r="K20" s="29">
        <v>0.006</v>
      </c>
      <c r="L20" s="29">
        <v>0.055</v>
      </c>
      <c r="M20" s="29">
        <v>0.041</v>
      </c>
      <c r="N20" s="29">
        <v>0.059</v>
      </c>
      <c r="O20" s="29">
        <v>0.01</v>
      </c>
      <c r="P20" s="29">
        <v>1.65</v>
      </c>
      <c r="Q20" s="29">
        <v>1.646</v>
      </c>
      <c r="R20" s="29">
        <v>0.415</v>
      </c>
      <c r="S20" s="29">
        <v>0.416</v>
      </c>
      <c r="T20" s="31">
        <v>8.9</v>
      </c>
      <c r="U20" s="27">
        <v>8340</v>
      </c>
      <c r="V20" s="27">
        <v>11862</v>
      </c>
      <c r="W20" s="27"/>
      <c r="X20" s="27">
        <v>0.731</v>
      </c>
      <c r="Y20" s="21"/>
      <c r="Z20" s="19"/>
      <c r="AA20" s="3"/>
      <c r="AB20" s="3"/>
      <c r="AD20" s="7">
        <f t="shared" si="1"/>
        <v>100.00000000000001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37">
        <v>9</v>
      </c>
      <c r="F21" s="29">
        <v>91.691</v>
      </c>
      <c r="G21" s="29">
        <v>4.721</v>
      </c>
      <c r="H21" s="29">
        <v>1.152</v>
      </c>
      <c r="I21" s="29">
        <v>0.121</v>
      </c>
      <c r="J21" s="29">
        <v>0.169</v>
      </c>
      <c r="K21" s="29">
        <v>0.007</v>
      </c>
      <c r="L21" s="29">
        <v>0.054</v>
      </c>
      <c r="M21" s="29">
        <v>0.04</v>
      </c>
      <c r="N21" s="29">
        <v>0.052</v>
      </c>
      <c r="O21" s="29">
        <v>0.009</v>
      </c>
      <c r="P21" s="29">
        <v>1.592</v>
      </c>
      <c r="Q21" s="29">
        <v>1.588</v>
      </c>
      <c r="R21" s="29">
        <v>0.392</v>
      </c>
      <c r="S21" s="29">
        <v>0.393</v>
      </c>
      <c r="T21" s="27">
        <v>7.9</v>
      </c>
      <c r="U21" s="27">
        <v>8363</v>
      </c>
      <c r="V21" s="27">
        <v>11887</v>
      </c>
      <c r="W21" s="27"/>
      <c r="X21" s="29">
        <v>0.732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D22" s="11"/>
      <c r="E22" s="37">
        <v>10</v>
      </c>
      <c r="F22" s="29">
        <v>91.673</v>
      </c>
      <c r="G22" s="29">
        <v>4.74</v>
      </c>
      <c r="H22" s="29">
        <v>1.158</v>
      </c>
      <c r="I22" s="29">
        <v>0.12</v>
      </c>
      <c r="J22" s="29">
        <v>0.165</v>
      </c>
      <c r="K22" s="29">
        <v>0.007</v>
      </c>
      <c r="L22" s="29">
        <v>0.047</v>
      </c>
      <c r="M22" s="29">
        <v>0.037</v>
      </c>
      <c r="N22" s="29">
        <v>0.044</v>
      </c>
      <c r="O22" s="29">
        <v>0.01</v>
      </c>
      <c r="P22" s="29">
        <v>1.615</v>
      </c>
      <c r="Q22" s="29">
        <v>1.611</v>
      </c>
      <c r="R22" s="29">
        <v>0.384</v>
      </c>
      <c r="S22" s="29">
        <v>0.385</v>
      </c>
      <c r="T22" s="31">
        <v>7.9</v>
      </c>
      <c r="U22" s="27">
        <v>8358</v>
      </c>
      <c r="V22" s="27">
        <v>11882</v>
      </c>
      <c r="W22" s="27"/>
      <c r="X22" s="27">
        <v>0.732</v>
      </c>
      <c r="Y22" s="21"/>
      <c r="Z22" s="24"/>
      <c r="AA22" s="3"/>
      <c r="AB22" s="3"/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Z23" s="1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91.479</v>
      </c>
      <c r="G25" s="29">
        <v>4.899</v>
      </c>
      <c r="H25" s="29">
        <v>1.152</v>
      </c>
      <c r="I25" s="29">
        <v>0.116</v>
      </c>
      <c r="J25" s="29">
        <v>0.16</v>
      </c>
      <c r="K25" s="29">
        <v>0.006</v>
      </c>
      <c r="L25" s="29">
        <v>0.047</v>
      </c>
      <c r="M25" s="29">
        <v>0.036</v>
      </c>
      <c r="N25" s="29">
        <v>0.084</v>
      </c>
      <c r="O25" s="29">
        <v>0.008</v>
      </c>
      <c r="P25" s="29">
        <v>1.599</v>
      </c>
      <c r="Q25" s="29">
        <v>1.595</v>
      </c>
      <c r="R25" s="29">
        <v>0.414</v>
      </c>
      <c r="S25" s="29">
        <v>0.415</v>
      </c>
      <c r="T25" s="31">
        <v>1</v>
      </c>
      <c r="U25" s="27">
        <v>8376</v>
      </c>
      <c r="V25" s="27">
        <v>11890</v>
      </c>
      <c r="W25" s="27"/>
      <c r="X25" s="27">
        <v>0.734</v>
      </c>
      <c r="Y25" s="21"/>
      <c r="Z25" s="43">
        <v>0</v>
      </c>
      <c r="AA25" s="3"/>
      <c r="AB25" s="3"/>
      <c r="AD25" s="7">
        <f t="shared" si="1"/>
        <v>100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37">
        <v>14</v>
      </c>
      <c r="F26" s="28">
        <v>91.515</v>
      </c>
      <c r="G26" s="29">
        <v>4.725</v>
      </c>
      <c r="H26" s="29">
        <v>1.162</v>
      </c>
      <c r="I26" s="29">
        <v>0.126</v>
      </c>
      <c r="J26" s="29">
        <v>0.183</v>
      </c>
      <c r="K26" s="29">
        <v>0.004</v>
      </c>
      <c r="L26" s="29">
        <v>0.045</v>
      </c>
      <c r="M26" s="29">
        <v>0.036</v>
      </c>
      <c r="N26" s="29">
        <v>0.085</v>
      </c>
      <c r="O26" s="29">
        <v>0.009</v>
      </c>
      <c r="P26" s="29">
        <v>1.659</v>
      </c>
      <c r="Q26" s="29">
        <v>1.655</v>
      </c>
      <c r="R26" s="29">
        <v>0.451</v>
      </c>
      <c r="S26" s="29">
        <v>0.452</v>
      </c>
      <c r="T26" s="43">
        <v>2.2</v>
      </c>
      <c r="U26" s="27">
        <v>8364</v>
      </c>
      <c r="V26" s="27">
        <v>11871</v>
      </c>
      <c r="W26" s="43"/>
      <c r="X26" s="29">
        <v>0.734</v>
      </c>
      <c r="Y26" s="21"/>
      <c r="Z26" s="50"/>
      <c r="AA26" s="51"/>
      <c r="AB26" s="51"/>
      <c r="AD26" s="7">
        <f t="shared" si="1"/>
        <v>100.00000000000001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91.263</v>
      </c>
      <c r="G27" s="29">
        <v>5.004</v>
      </c>
      <c r="H27" s="29">
        <v>1.208</v>
      </c>
      <c r="I27" s="29">
        <v>0.123</v>
      </c>
      <c r="J27" s="29">
        <v>0.175</v>
      </c>
      <c r="K27" s="29">
        <v>0.007</v>
      </c>
      <c r="L27" s="29">
        <v>0.045</v>
      </c>
      <c r="M27" s="29">
        <v>0.035</v>
      </c>
      <c r="N27" s="29">
        <v>0.078</v>
      </c>
      <c r="O27" s="29">
        <v>0.009</v>
      </c>
      <c r="P27" s="29">
        <v>1.672</v>
      </c>
      <c r="Q27" s="29">
        <v>1.668</v>
      </c>
      <c r="R27" s="29">
        <v>0.381</v>
      </c>
      <c r="S27" s="29">
        <v>0.382</v>
      </c>
      <c r="T27" s="27">
        <v>4.4</v>
      </c>
      <c r="U27" s="27">
        <v>8389</v>
      </c>
      <c r="V27" s="27">
        <v>11895</v>
      </c>
      <c r="W27" s="27"/>
      <c r="X27" s="29">
        <v>0.735</v>
      </c>
      <c r="Y27" s="21"/>
      <c r="Z27" s="16"/>
      <c r="AA27" s="3"/>
      <c r="AB27" s="12"/>
      <c r="AD27" s="7">
        <f>SUM(F27:P27,R27)</f>
        <v>100.00000000000001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90.998</v>
      </c>
      <c r="G28" s="40">
        <v>5.066</v>
      </c>
      <c r="H28" s="40">
        <v>1.196</v>
      </c>
      <c r="I28" s="40">
        <v>0.115</v>
      </c>
      <c r="J28" s="40">
        <v>0.167</v>
      </c>
      <c r="K28" s="45">
        <v>0.003</v>
      </c>
      <c r="L28" s="40">
        <v>0.046</v>
      </c>
      <c r="M28" s="40">
        <v>0.036</v>
      </c>
      <c r="N28" s="40">
        <v>0.081</v>
      </c>
      <c r="O28" s="40">
        <v>0.01</v>
      </c>
      <c r="P28" s="40">
        <v>1.872</v>
      </c>
      <c r="Q28" s="40">
        <v>1.868</v>
      </c>
      <c r="R28" s="40">
        <v>0.41</v>
      </c>
      <c r="S28" s="40">
        <v>0.411</v>
      </c>
      <c r="T28" s="27">
        <v>3.1</v>
      </c>
      <c r="U28" s="37">
        <v>8370</v>
      </c>
      <c r="V28" s="37">
        <v>11858</v>
      </c>
      <c r="W28" s="43"/>
      <c r="X28" s="37">
        <v>0.736</v>
      </c>
      <c r="Y28" s="23"/>
      <c r="Z28" s="11"/>
      <c r="AA28" s="3"/>
      <c r="AB28" s="12"/>
      <c r="AD28" s="7">
        <f>SUM(F28:P28,R28)</f>
        <v>100.00000000000001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91.425</v>
      </c>
      <c r="G29" s="29">
        <v>4.802</v>
      </c>
      <c r="H29" s="29">
        <v>1.165</v>
      </c>
      <c r="I29" s="29">
        <v>0.124</v>
      </c>
      <c r="J29" s="33">
        <v>0.185</v>
      </c>
      <c r="K29" s="29">
        <v>0.003</v>
      </c>
      <c r="L29" s="29">
        <v>0.053</v>
      </c>
      <c r="M29" s="29">
        <v>0.041</v>
      </c>
      <c r="N29" s="29">
        <v>0.099</v>
      </c>
      <c r="O29" s="29">
        <v>0.009</v>
      </c>
      <c r="P29" s="29">
        <v>1.714</v>
      </c>
      <c r="Q29" s="29">
        <v>1.71</v>
      </c>
      <c r="R29" s="29">
        <v>0.38</v>
      </c>
      <c r="S29" s="29">
        <v>0.381</v>
      </c>
      <c r="T29" s="27">
        <v>5.1</v>
      </c>
      <c r="U29" s="27">
        <v>8378</v>
      </c>
      <c r="V29" s="27">
        <v>11885</v>
      </c>
      <c r="W29" s="29"/>
      <c r="X29" s="29">
        <v>0.735</v>
      </c>
      <c r="Y29" s="23"/>
      <c r="Z29" s="16"/>
      <c r="AA29" s="3"/>
      <c r="AB29" s="12"/>
      <c r="AD29" s="7">
        <f t="shared" si="1"/>
        <v>100</v>
      </c>
      <c r="AE29" s="8" t="str">
        <f t="shared" si="0"/>
        <v>ОК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91.701</v>
      </c>
      <c r="G31" s="29">
        <v>4.633</v>
      </c>
      <c r="H31" s="29">
        <v>1.124</v>
      </c>
      <c r="I31" s="29">
        <v>0.13</v>
      </c>
      <c r="J31" s="29">
        <v>0.19</v>
      </c>
      <c r="K31" s="29">
        <v>0.008</v>
      </c>
      <c r="L31" s="29">
        <v>0.048</v>
      </c>
      <c r="M31" s="29">
        <v>0.038</v>
      </c>
      <c r="N31" s="29">
        <v>0.045</v>
      </c>
      <c r="O31" s="29">
        <v>0.01</v>
      </c>
      <c r="P31" s="29">
        <v>1.703</v>
      </c>
      <c r="Q31" s="29">
        <v>1.699</v>
      </c>
      <c r="R31" s="29">
        <v>0.37</v>
      </c>
      <c r="S31" s="29">
        <v>0.371</v>
      </c>
      <c r="T31" s="27"/>
      <c r="U31" s="27">
        <v>8349</v>
      </c>
      <c r="V31" s="27">
        <v>11870</v>
      </c>
      <c r="W31" s="27"/>
      <c r="X31" s="29">
        <v>0.732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91.586</v>
      </c>
      <c r="G32" s="29">
        <v>4.686</v>
      </c>
      <c r="H32" s="29">
        <v>1.144</v>
      </c>
      <c r="I32" s="29">
        <v>0.125</v>
      </c>
      <c r="J32" s="29">
        <v>0.186</v>
      </c>
      <c r="K32" s="29">
        <v>0.004</v>
      </c>
      <c r="L32" s="29">
        <v>0.055</v>
      </c>
      <c r="M32" s="29">
        <v>0.042</v>
      </c>
      <c r="N32" s="29">
        <v>0.087</v>
      </c>
      <c r="O32" s="29">
        <v>0.01</v>
      </c>
      <c r="P32" s="29">
        <v>1.692</v>
      </c>
      <c r="Q32" s="29">
        <v>1.688</v>
      </c>
      <c r="R32" s="29">
        <v>0.383</v>
      </c>
      <c r="S32" s="29">
        <v>0.384</v>
      </c>
      <c r="T32" s="27">
        <v>2</v>
      </c>
      <c r="U32" s="27">
        <v>8368</v>
      </c>
      <c r="V32" s="27">
        <v>11880</v>
      </c>
      <c r="W32" s="37">
        <v>0.733</v>
      </c>
      <c r="X32" s="29">
        <v>0.734</v>
      </c>
      <c r="Y32" s="23"/>
      <c r="Z32" s="19"/>
      <c r="AA32" s="3"/>
      <c r="AB32" s="12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91.579</v>
      </c>
      <c r="G33" s="29">
        <v>4.735</v>
      </c>
      <c r="H33" s="29">
        <v>1.128</v>
      </c>
      <c r="I33" s="29">
        <v>0.125</v>
      </c>
      <c r="J33" s="29">
        <v>0.188</v>
      </c>
      <c r="K33" s="29">
        <v>0.005</v>
      </c>
      <c r="L33" s="29">
        <v>0.058</v>
      </c>
      <c r="M33" s="29">
        <v>0.045</v>
      </c>
      <c r="N33" s="29">
        <v>0.104</v>
      </c>
      <c r="O33" s="29">
        <v>0.01</v>
      </c>
      <c r="P33" s="29">
        <v>1.643</v>
      </c>
      <c r="Q33" s="29">
        <v>1.639</v>
      </c>
      <c r="R33" s="29">
        <v>0.38</v>
      </c>
      <c r="S33" s="29">
        <v>0.381</v>
      </c>
      <c r="T33" s="27">
        <v>8.7</v>
      </c>
      <c r="U33" s="27">
        <v>8380</v>
      </c>
      <c r="V33" s="27">
        <v>11893</v>
      </c>
      <c r="W33" s="29"/>
      <c r="X33" s="27">
        <v>0.734</v>
      </c>
      <c r="Y33" s="23"/>
      <c r="Z33" s="19"/>
      <c r="AA33" s="3">
        <v>0.0011</v>
      </c>
      <c r="AB33" s="12">
        <v>0</v>
      </c>
      <c r="AD33" s="7">
        <f t="shared" si="1"/>
        <v>100</v>
      </c>
      <c r="AE33" s="8" t="str">
        <f t="shared" si="0"/>
        <v>ОК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91.273</v>
      </c>
      <c r="G34" s="45">
        <v>4.997</v>
      </c>
      <c r="H34" s="29">
        <v>1.174</v>
      </c>
      <c r="I34" s="29">
        <v>0.124</v>
      </c>
      <c r="J34" s="29">
        <v>0.182</v>
      </c>
      <c r="K34" s="29">
        <v>0.007</v>
      </c>
      <c r="L34" s="29">
        <v>0.054</v>
      </c>
      <c r="M34" s="29">
        <v>0.042</v>
      </c>
      <c r="N34" s="29">
        <v>0.101</v>
      </c>
      <c r="O34" s="29">
        <v>0.009</v>
      </c>
      <c r="P34" s="29">
        <v>1.66</v>
      </c>
      <c r="Q34" s="29">
        <v>1.656</v>
      </c>
      <c r="R34" s="29">
        <v>0.377</v>
      </c>
      <c r="S34" s="29">
        <v>0.378</v>
      </c>
      <c r="T34" s="27">
        <v>8.8</v>
      </c>
      <c r="U34" s="27">
        <v>8398</v>
      </c>
      <c r="V34" s="27">
        <v>11903</v>
      </c>
      <c r="W34" s="27"/>
      <c r="X34" s="27">
        <v>0.736</v>
      </c>
      <c r="Y34" s="23"/>
      <c r="Z34" s="11"/>
      <c r="AA34" s="3"/>
      <c r="AB34" s="12"/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91.641</v>
      </c>
      <c r="G35" s="29">
        <v>4.729</v>
      </c>
      <c r="H35" s="29">
        <v>1.114</v>
      </c>
      <c r="I35" s="29">
        <v>0.116</v>
      </c>
      <c r="J35" s="29">
        <v>0.169</v>
      </c>
      <c r="K35" s="29">
        <v>0.007</v>
      </c>
      <c r="L35" s="29">
        <v>0.047</v>
      </c>
      <c r="M35" s="29">
        <v>0.037</v>
      </c>
      <c r="N35" s="29">
        <v>0.079</v>
      </c>
      <c r="O35" s="29">
        <v>0.01</v>
      </c>
      <c r="P35" s="29">
        <v>1.684</v>
      </c>
      <c r="Q35" s="29">
        <v>1.68</v>
      </c>
      <c r="R35" s="29">
        <v>0.367</v>
      </c>
      <c r="S35" s="29">
        <v>0.368</v>
      </c>
      <c r="T35" s="27">
        <v>8.2</v>
      </c>
      <c r="U35" s="27">
        <v>8358</v>
      </c>
      <c r="V35" s="27">
        <v>11878</v>
      </c>
      <c r="W35" s="27"/>
      <c r="X35" s="27">
        <v>0.732</v>
      </c>
      <c r="Y35" s="23"/>
      <c r="Z35" s="16"/>
      <c r="AA35" s="3"/>
      <c r="AB35" s="12"/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90.875</v>
      </c>
      <c r="G36" s="29">
        <v>5.064</v>
      </c>
      <c r="H36" s="29">
        <v>1.158</v>
      </c>
      <c r="I36" s="29">
        <v>0.104</v>
      </c>
      <c r="J36" s="29">
        <v>0.15</v>
      </c>
      <c r="K36" s="29">
        <v>0.004</v>
      </c>
      <c r="L36" s="29">
        <v>0.034</v>
      </c>
      <c r="M36" s="29">
        <v>0.027</v>
      </c>
      <c r="N36" s="29">
        <v>0.063</v>
      </c>
      <c r="O36" s="29">
        <v>0.011</v>
      </c>
      <c r="P36" s="29">
        <v>2.111</v>
      </c>
      <c r="Q36" s="34">
        <v>2.106</v>
      </c>
      <c r="R36" s="29">
        <v>0.399</v>
      </c>
      <c r="S36" s="29">
        <v>0.4</v>
      </c>
      <c r="T36" s="27">
        <v>7.8</v>
      </c>
      <c r="U36" s="27">
        <v>8331</v>
      </c>
      <c r="V36" s="27">
        <v>11811</v>
      </c>
      <c r="W36" s="27"/>
      <c r="X36" s="27">
        <v>0.736</v>
      </c>
      <c r="Y36" s="23"/>
      <c r="Z36" s="19"/>
      <c r="AA36" s="3"/>
      <c r="AB36" s="12"/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91.549</v>
      </c>
      <c r="G37" s="29">
        <v>4.728</v>
      </c>
      <c r="H37" s="29">
        <v>1.099</v>
      </c>
      <c r="I37" s="29">
        <v>0.109</v>
      </c>
      <c r="J37" s="29">
        <v>0.154</v>
      </c>
      <c r="K37" s="29">
        <v>0.004</v>
      </c>
      <c r="L37" s="29">
        <v>0.048</v>
      </c>
      <c r="M37" s="29">
        <v>0.037</v>
      </c>
      <c r="N37" s="29">
        <v>0.089</v>
      </c>
      <c r="O37" s="29">
        <v>0.009</v>
      </c>
      <c r="P37" s="29">
        <v>1.803</v>
      </c>
      <c r="Q37" s="34">
        <v>1.799</v>
      </c>
      <c r="R37" s="29">
        <v>0.371</v>
      </c>
      <c r="S37" s="29">
        <v>0.372</v>
      </c>
      <c r="T37" s="27"/>
      <c r="U37" s="27">
        <v>8345</v>
      </c>
      <c r="V37" s="27">
        <v>11856</v>
      </c>
      <c r="W37" s="27"/>
      <c r="X37" s="27">
        <v>0.733</v>
      </c>
      <c r="Y37" s="23"/>
      <c r="Z37" s="19"/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  <c r="U38" s="27"/>
      <c r="V38" s="27"/>
      <c r="W38" s="27"/>
      <c r="X38" s="27"/>
      <c r="Y38" s="23"/>
      <c r="Z38" s="19"/>
      <c r="AA38" s="3"/>
      <c r="AB38" s="12"/>
      <c r="AD38" s="7">
        <f t="shared" si="1"/>
        <v>0</v>
      </c>
      <c r="AE38" s="8" t="str">
        <f>IF(AD38=100,"ОК"," ")</f>
        <v> </v>
      </c>
      <c r="AF38"/>
    </row>
    <row r="39" spans="2:32" ht="12.75">
      <c r="B39" s="14">
        <v>26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1"/>
      <c r="AA39" s="12"/>
      <c r="AB39" s="12"/>
      <c r="AD39" s="7">
        <f t="shared" si="1"/>
        <v>0</v>
      </c>
      <c r="AE39" s="8" t="str">
        <f aca="true" t="shared" si="2" ref="AE39:AE45">IF(AD39=100,"ОК"," ")</f>
        <v> </v>
      </c>
      <c r="AF39"/>
    </row>
    <row r="40" spans="2:32" ht="12.75">
      <c r="B40" s="14">
        <v>27</v>
      </c>
      <c r="C40" s="32"/>
      <c r="D40" s="38"/>
      <c r="E40" s="27">
        <v>27</v>
      </c>
      <c r="F40" s="28">
        <v>91.053</v>
      </c>
      <c r="G40" s="29">
        <v>4.949</v>
      </c>
      <c r="H40" s="29">
        <v>1.06</v>
      </c>
      <c r="I40" s="29">
        <v>0.086</v>
      </c>
      <c r="J40" s="29">
        <v>0.122</v>
      </c>
      <c r="K40" s="29">
        <v>0.007</v>
      </c>
      <c r="L40" s="29">
        <v>0.03</v>
      </c>
      <c r="M40" s="29">
        <v>0.024</v>
      </c>
      <c r="N40" s="29">
        <v>0.025</v>
      </c>
      <c r="O40" s="29">
        <v>0.011</v>
      </c>
      <c r="P40" s="29">
        <v>2.268</v>
      </c>
      <c r="Q40" s="29">
        <v>2.263</v>
      </c>
      <c r="R40" s="29">
        <v>0.365</v>
      </c>
      <c r="S40" s="29">
        <v>0.366</v>
      </c>
      <c r="T40" s="31">
        <v>6.1</v>
      </c>
      <c r="U40" s="27">
        <v>8280</v>
      </c>
      <c r="V40" s="27">
        <v>11769</v>
      </c>
      <c r="W40" s="27"/>
      <c r="X40" s="27">
        <v>0.732</v>
      </c>
      <c r="Y40" s="23"/>
      <c r="Z40" s="19"/>
      <c r="AA40" s="4"/>
      <c r="AB40" s="12"/>
      <c r="AD40" s="7">
        <f>SUM(F40:P40,R40)</f>
        <v>100</v>
      </c>
      <c r="AE40" s="8" t="str">
        <f t="shared" si="2"/>
        <v>ОК</v>
      </c>
      <c r="AF40"/>
    </row>
    <row r="41" spans="2:32" ht="12.75">
      <c r="B41" s="14">
        <v>28</v>
      </c>
      <c r="C41" s="32"/>
      <c r="D41" s="38"/>
      <c r="E41" s="27">
        <v>28</v>
      </c>
      <c r="F41" s="28">
        <v>91.178</v>
      </c>
      <c r="G41" s="29">
        <v>4.682</v>
      </c>
      <c r="H41" s="29">
        <v>1.091</v>
      </c>
      <c r="I41" s="29">
        <v>0.098</v>
      </c>
      <c r="J41" s="29">
        <v>0.148</v>
      </c>
      <c r="K41" s="29">
        <v>0.003</v>
      </c>
      <c r="L41" s="29">
        <v>0.04</v>
      </c>
      <c r="M41" s="29">
        <v>0.033</v>
      </c>
      <c r="N41" s="29">
        <v>0.063</v>
      </c>
      <c r="O41" s="29">
        <v>0.01</v>
      </c>
      <c r="P41" s="29">
        <v>2.309</v>
      </c>
      <c r="Q41" s="29">
        <v>2.304</v>
      </c>
      <c r="R41" s="29">
        <v>0.345</v>
      </c>
      <c r="S41" s="29">
        <v>0.346</v>
      </c>
      <c r="T41" s="27">
        <v>5.5</v>
      </c>
      <c r="U41" s="27">
        <v>8288</v>
      </c>
      <c r="V41" s="27">
        <v>11773</v>
      </c>
      <c r="W41" s="27"/>
      <c r="X41" s="27">
        <v>0.733</v>
      </c>
      <c r="Y41" s="23"/>
      <c r="Z41" s="52"/>
      <c r="AA41" s="4"/>
      <c r="AB41" s="12"/>
      <c r="AD41" s="7">
        <f>SUM(F41:P41,R41)</f>
        <v>100</v>
      </c>
      <c r="AE41" s="8" t="str">
        <f t="shared" si="2"/>
        <v>ОК</v>
      </c>
      <c r="AF41"/>
    </row>
    <row r="42" spans="2:32" ht="12.75">
      <c r="B42" s="14">
        <v>29</v>
      </c>
      <c r="C42" s="32"/>
      <c r="D42" s="38"/>
      <c r="E42" s="27">
        <v>29</v>
      </c>
      <c r="F42" s="28">
        <v>90.718</v>
      </c>
      <c r="G42" s="29">
        <v>4.817</v>
      </c>
      <c r="H42" s="29">
        <v>1.161</v>
      </c>
      <c r="I42" s="29">
        <v>0.105</v>
      </c>
      <c r="J42" s="29">
        <v>0.161</v>
      </c>
      <c r="K42" s="29">
        <v>0.007</v>
      </c>
      <c r="L42" s="29">
        <v>0.045</v>
      </c>
      <c r="M42" s="29">
        <v>0.035</v>
      </c>
      <c r="N42" s="29">
        <v>0.02</v>
      </c>
      <c r="O42" s="29">
        <v>0.019</v>
      </c>
      <c r="P42" s="29">
        <v>2.558</v>
      </c>
      <c r="Q42" s="29">
        <v>2.552</v>
      </c>
      <c r="R42" s="29">
        <v>0.354</v>
      </c>
      <c r="S42" s="29">
        <v>0.355</v>
      </c>
      <c r="T42" s="27">
        <v>2.8</v>
      </c>
      <c r="U42" s="27">
        <v>8278</v>
      </c>
      <c r="V42" s="27">
        <v>11738</v>
      </c>
      <c r="W42" s="27"/>
      <c r="X42" s="27">
        <v>0.735</v>
      </c>
      <c r="Y42" s="23"/>
      <c r="Z42" s="19">
        <v>0</v>
      </c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30</v>
      </c>
      <c r="C43" s="32"/>
      <c r="D43" s="38"/>
      <c r="E43" s="27">
        <v>30</v>
      </c>
      <c r="F43" s="28">
        <v>90.754</v>
      </c>
      <c r="G43" s="29">
        <v>4.713</v>
      </c>
      <c r="H43" s="29">
        <v>1.154</v>
      </c>
      <c r="I43" s="29">
        <v>0.11</v>
      </c>
      <c r="J43" s="29">
        <v>0.175</v>
      </c>
      <c r="K43" s="29">
        <v>0.003</v>
      </c>
      <c r="L43" s="29">
        <v>0.055</v>
      </c>
      <c r="M43" s="29">
        <v>0.044</v>
      </c>
      <c r="N43" s="29">
        <v>0.075</v>
      </c>
      <c r="O43" s="29">
        <v>0.01</v>
      </c>
      <c r="P43" s="29">
        <v>2.541</v>
      </c>
      <c r="Q43" s="29">
        <v>2.535</v>
      </c>
      <c r="R43" s="29">
        <v>0.366</v>
      </c>
      <c r="S43" s="29">
        <v>0.367</v>
      </c>
      <c r="T43" s="27">
        <v>4.1</v>
      </c>
      <c r="U43" s="27">
        <v>8296</v>
      </c>
      <c r="V43" s="27">
        <v>11750</v>
      </c>
      <c r="W43" s="27"/>
      <c r="X43" s="27">
        <v>0.737</v>
      </c>
      <c r="Y43" s="23"/>
      <c r="Z43" s="19"/>
      <c r="AA43" s="4"/>
      <c r="AB43" s="12"/>
      <c r="AD43" s="7">
        <f>SUM(F43:P43,R43)</f>
        <v>100</v>
      </c>
      <c r="AE43" s="8" t="str">
        <f t="shared" si="2"/>
        <v>ОК</v>
      </c>
      <c r="AF43"/>
    </row>
    <row r="44" spans="2:32" ht="12.75">
      <c r="B44" s="14">
        <v>31</v>
      </c>
      <c r="C44" s="32"/>
      <c r="D44" s="38"/>
      <c r="E44" s="27">
        <v>31</v>
      </c>
      <c r="F44" s="28">
        <v>90.842</v>
      </c>
      <c r="G44" s="29">
        <v>4.687</v>
      </c>
      <c r="H44" s="29">
        <v>1.13</v>
      </c>
      <c r="I44" s="29">
        <v>0.109</v>
      </c>
      <c r="J44" s="29">
        <v>0.173</v>
      </c>
      <c r="K44" s="29">
        <v>0.004</v>
      </c>
      <c r="L44" s="29">
        <v>0.051</v>
      </c>
      <c r="M44" s="29">
        <v>0.041</v>
      </c>
      <c r="N44" s="29">
        <v>0.067</v>
      </c>
      <c r="O44" s="29">
        <v>0.01</v>
      </c>
      <c r="P44" s="29">
        <v>2.534</v>
      </c>
      <c r="Q44" s="29">
        <v>2.528</v>
      </c>
      <c r="R44" s="29">
        <v>0.352</v>
      </c>
      <c r="S44" s="29">
        <v>0.353</v>
      </c>
      <c r="T44" s="27">
        <v>5.7</v>
      </c>
      <c r="U44" s="27">
        <v>8288</v>
      </c>
      <c r="V44" s="27">
        <v>11748</v>
      </c>
      <c r="W44" s="27"/>
      <c r="X44" s="27">
        <v>0.736</v>
      </c>
      <c r="Y44" s="23"/>
      <c r="Z44" s="19"/>
      <c r="AA44" s="4"/>
      <c r="AB44" s="12"/>
      <c r="AD44" s="7">
        <f>SUM(F44:P44,R44)</f>
        <v>100</v>
      </c>
      <c r="AE44" s="8" t="str">
        <f t="shared" si="2"/>
        <v>ОК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150" zoomScaleNormal="150" zoomScalePageLayoutView="0" workbookViewId="0" topLeftCell="A7">
      <pane xSplit="5" ySplit="6" topLeftCell="Q46" activePane="bottomRight" state="frozen"/>
      <selection pane="topLeft" activeCell="A7" sqref="A7"/>
      <selection pane="topRight" activeCell="F7" sqref="F7"/>
      <selection pane="bottomLeft" activeCell="A13" sqref="A13"/>
      <selection pane="bottomRight" activeCell="Z20" sqref="Z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5"/>
      <c r="AA2" s="66"/>
      <c r="AB2" s="66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5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66"/>
    </row>
    <row r="7" spans="2:30" ht="18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"/>
      <c r="AD7" s="6"/>
    </row>
    <row r="8" spans="2:30" ht="18" customHeight="1">
      <c r="B8" s="69" t="s">
        <v>54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"/>
      <c r="AD8" s="6"/>
    </row>
    <row r="9" spans="2:32" ht="32.25" customHeight="1">
      <c r="B9" s="56" t="s">
        <v>37</v>
      </c>
      <c r="C9" s="64" t="s">
        <v>23</v>
      </c>
      <c r="D9" s="64"/>
      <c r="E9" s="56" t="s">
        <v>38</v>
      </c>
      <c r="F9" s="61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0" t="s">
        <v>26</v>
      </c>
      <c r="U9" s="60" t="s">
        <v>29</v>
      </c>
      <c r="V9" s="60" t="s">
        <v>28</v>
      </c>
      <c r="W9" s="61" t="s">
        <v>34</v>
      </c>
      <c r="X9" s="62"/>
      <c r="Y9" s="71"/>
      <c r="Z9" s="60" t="s">
        <v>27</v>
      </c>
      <c r="AA9" s="60" t="s">
        <v>31</v>
      </c>
      <c r="AB9" s="60" t="s">
        <v>32</v>
      </c>
      <c r="AC9" s="6"/>
      <c r="AE9" s="9"/>
      <c r="AF9"/>
    </row>
    <row r="10" spans="2:32" ht="48.75" customHeight="1">
      <c r="B10" s="57"/>
      <c r="C10" s="64"/>
      <c r="D10" s="64"/>
      <c r="E10" s="57"/>
      <c r="F10" s="60" t="s">
        <v>0</v>
      </c>
      <c r="G10" s="60" t="s">
        <v>1</v>
      </c>
      <c r="H10" s="60" t="s">
        <v>2</v>
      </c>
      <c r="I10" s="60" t="s">
        <v>3</v>
      </c>
      <c r="J10" s="60" t="s">
        <v>4</v>
      </c>
      <c r="K10" s="60" t="s">
        <v>5</v>
      </c>
      <c r="L10" s="60" t="s">
        <v>6</v>
      </c>
      <c r="M10" s="60" t="s">
        <v>7</v>
      </c>
      <c r="N10" s="60" t="s">
        <v>8</v>
      </c>
      <c r="O10" s="60" t="s">
        <v>9</v>
      </c>
      <c r="P10" s="64" t="s">
        <v>10</v>
      </c>
      <c r="Q10" s="64"/>
      <c r="R10" s="64" t="s">
        <v>11</v>
      </c>
      <c r="S10" s="64"/>
      <c r="T10" s="60"/>
      <c r="U10" s="60"/>
      <c r="V10" s="60"/>
      <c r="W10" s="60" t="s">
        <v>12</v>
      </c>
      <c r="X10" s="60" t="s">
        <v>33</v>
      </c>
      <c r="Y10" s="60" t="s">
        <v>35</v>
      </c>
      <c r="Z10" s="60"/>
      <c r="AA10" s="60"/>
      <c r="AB10" s="60"/>
      <c r="AC10" s="6"/>
      <c r="AE10" s="9"/>
      <c r="AF10"/>
    </row>
    <row r="11" spans="2:32" ht="15.75" customHeight="1">
      <c r="B11" s="57"/>
      <c r="C11" s="64" t="s">
        <v>24</v>
      </c>
      <c r="D11" s="64" t="s">
        <v>25</v>
      </c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39</v>
      </c>
      <c r="Q11" s="64" t="s">
        <v>13</v>
      </c>
      <c r="R11" s="64" t="s">
        <v>40</v>
      </c>
      <c r="S11" s="64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"/>
      <c r="AE11" s="9"/>
      <c r="AF11"/>
    </row>
    <row r="12" spans="2:32" ht="21" customHeight="1">
      <c r="B12" s="58"/>
      <c r="C12" s="64"/>
      <c r="D12" s="64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76"/>
      <c r="Q12" s="76"/>
      <c r="R12" s="76"/>
      <c r="S12" s="76"/>
      <c r="T12" s="56"/>
      <c r="U12" s="56"/>
      <c r="V12" s="56"/>
      <c r="W12" s="72" t="s">
        <v>30</v>
      </c>
      <c r="X12" s="73"/>
      <c r="Y12" s="74"/>
      <c r="Z12" s="56"/>
      <c r="AA12" s="56"/>
      <c r="AB12" s="56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4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9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90.661</v>
      </c>
      <c r="G15" s="29">
        <v>4.793</v>
      </c>
      <c r="H15" s="29">
        <v>1.148</v>
      </c>
      <c r="I15" s="29">
        <v>0.112</v>
      </c>
      <c r="J15" s="29">
        <v>0.177</v>
      </c>
      <c r="K15" s="29">
        <v>0.003</v>
      </c>
      <c r="L15" s="29">
        <v>0.054</v>
      </c>
      <c r="M15" s="29">
        <v>0.042</v>
      </c>
      <c r="N15" s="29">
        <v>0.059</v>
      </c>
      <c r="O15" s="29">
        <v>0.013</v>
      </c>
      <c r="P15" s="29">
        <v>2.592</v>
      </c>
      <c r="Q15" s="29">
        <v>2.586</v>
      </c>
      <c r="R15" s="29">
        <v>0.346</v>
      </c>
      <c r="S15" s="29">
        <v>0.347</v>
      </c>
      <c r="T15" s="27">
        <v>4.1</v>
      </c>
      <c r="U15" s="27">
        <v>8292</v>
      </c>
      <c r="V15" s="27">
        <v>11745</v>
      </c>
      <c r="W15" s="27"/>
      <c r="X15" s="29">
        <v>0.737</v>
      </c>
      <c r="Y15" s="21"/>
      <c r="Z15" s="46"/>
      <c r="AA15" s="3"/>
      <c r="AB15" s="3"/>
      <c r="AD15" s="7">
        <f t="shared" si="1"/>
        <v>100.00000000000001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37">
        <v>4</v>
      </c>
      <c r="F16" s="28">
        <v>90.68</v>
      </c>
      <c r="G16" s="29">
        <v>4.826</v>
      </c>
      <c r="H16" s="29">
        <v>1.146</v>
      </c>
      <c r="I16" s="29">
        <v>0.109</v>
      </c>
      <c r="J16" s="29">
        <v>0.173</v>
      </c>
      <c r="K16" s="29">
        <v>0.009</v>
      </c>
      <c r="L16" s="29">
        <v>0.054</v>
      </c>
      <c r="M16" s="29">
        <v>0.043</v>
      </c>
      <c r="N16" s="29">
        <v>0.055</v>
      </c>
      <c r="O16" s="29">
        <v>0.01</v>
      </c>
      <c r="P16" s="29">
        <v>2.544</v>
      </c>
      <c r="Q16" s="29">
        <v>2.538</v>
      </c>
      <c r="R16" s="29">
        <v>0.351</v>
      </c>
      <c r="S16" s="29">
        <v>0.352</v>
      </c>
      <c r="T16" s="27">
        <v>4.3</v>
      </c>
      <c r="U16" s="27">
        <v>8297</v>
      </c>
      <c r="V16" s="27">
        <v>11753</v>
      </c>
      <c r="W16" s="27"/>
      <c r="X16" s="29">
        <v>0.737</v>
      </c>
      <c r="Y16" s="21"/>
      <c r="Z16" s="19"/>
      <c r="AA16" s="3"/>
      <c r="AB16" s="3"/>
      <c r="AD16" s="7">
        <f t="shared" si="1"/>
        <v>100.00000000000001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37">
        <v>5</v>
      </c>
      <c r="F17" s="28">
        <v>90.771</v>
      </c>
      <c r="G17" s="29">
        <v>4.632</v>
      </c>
      <c r="H17" s="29">
        <v>1.161</v>
      </c>
      <c r="I17" s="29">
        <v>0.113</v>
      </c>
      <c r="J17" s="29">
        <v>0.179</v>
      </c>
      <c r="K17" s="29">
        <v>0.004</v>
      </c>
      <c r="L17" s="29">
        <v>0.047</v>
      </c>
      <c r="M17" s="29">
        <v>0.041</v>
      </c>
      <c r="N17" s="29">
        <v>0.049</v>
      </c>
      <c r="O17" s="29">
        <v>0.014</v>
      </c>
      <c r="P17" s="29">
        <v>2.644</v>
      </c>
      <c r="Q17" s="29">
        <v>2.638</v>
      </c>
      <c r="R17" s="29">
        <v>0.345</v>
      </c>
      <c r="S17" s="29">
        <v>0.346</v>
      </c>
      <c r="T17" s="27">
        <v>0.4</v>
      </c>
      <c r="U17" s="27">
        <v>8275</v>
      </c>
      <c r="V17" s="27">
        <v>11730</v>
      </c>
      <c r="W17" s="27"/>
      <c r="X17" s="29">
        <v>0.736</v>
      </c>
      <c r="Y17" s="21"/>
      <c r="Z17" s="16"/>
      <c r="AA17" s="3">
        <v>0</v>
      </c>
      <c r="AB17" s="3">
        <v>0.0002</v>
      </c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91.077</v>
      </c>
      <c r="G18" s="29">
        <v>4.358</v>
      </c>
      <c r="H18" s="29">
        <v>1.091</v>
      </c>
      <c r="I18" s="29">
        <v>0.113</v>
      </c>
      <c r="J18" s="29">
        <v>0.182</v>
      </c>
      <c r="K18" s="29">
        <v>0.004</v>
      </c>
      <c r="L18" s="29">
        <v>0.049</v>
      </c>
      <c r="M18" s="29">
        <v>0.042</v>
      </c>
      <c r="N18" s="29">
        <v>0.062</v>
      </c>
      <c r="O18" s="29">
        <v>0.011</v>
      </c>
      <c r="P18" s="29">
        <v>2.713</v>
      </c>
      <c r="Q18" s="29">
        <v>2.707</v>
      </c>
      <c r="R18" s="29">
        <v>0.298</v>
      </c>
      <c r="S18" s="29">
        <v>0.299</v>
      </c>
      <c r="T18" s="27"/>
      <c r="U18" s="27">
        <v>8253</v>
      </c>
      <c r="V18" s="27">
        <v>11716</v>
      </c>
      <c r="W18" s="27"/>
      <c r="X18" s="29">
        <v>0.734</v>
      </c>
      <c r="Y18" s="21"/>
      <c r="Z18" s="19"/>
      <c r="AA18" s="3"/>
      <c r="AB18" s="3"/>
      <c r="AD18" s="7">
        <f t="shared" si="1"/>
        <v>100</v>
      </c>
      <c r="AE18" s="8" t="str">
        <f t="shared" si="0"/>
        <v>ОК</v>
      </c>
      <c r="AF18"/>
    </row>
    <row r="19" spans="2:32" ht="12.75">
      <c r="B19" s="13">
        <v>6</v>
      </c>
      <c r="C19" s="35"/>
      <c r="D19" s="38"/>
      <c r="E19" s="27">
        <v>6</v>
      </c>
      <c r="F19" s="28">
        <v>91.584</v>
      </c>
      <c r="G19" s="29">
        <v>4.223</v>
      </c>
      <c r="H19" s="29">
        <v>1.061</v>
      </c>
      <c r="I19" s="29">
        <v>0.114</v>
      </c>
      <c r="J19" s="29">
        <v>0.175</v>
      </c>
      <c r="K19" s="29">
        <v>0.004</v>
      </c>
      <c r="L19" s="29">
        <v>0.047</v>
      </c>
      <c r="M19" s="29">
        <v>0.04</v>
      </c>
      <c r="N19" s="29">
        <v>0.058</v>
      </c>
      <c r="O19" s="29">
        <v>0.012</v>
      </c>
      <c r="P19" s="29">
        <v>2.381</v>
      </c>
      <c r="Q19" s="29">
        <v>2.376</v>
      </c>
      <c r="R19" s="29">
        <v>0.301</v>
      </c>
      <c r="S19" s="29">
        <v>0.302</v>
      </c>
      <c r="T19" s="27"/>
      <c r="U19" s="27">
        <v>8264</v>
      </c>
      <c r="V19" s="27">
        <v>11757</v>
      </c>
      <c r="W19" s="27"/>
      <c r="X19" s="29">
        <v>0.731</v>
      </c>
      <c r="Y19" s="21"/>
      <c r="Z19" s="19"/>
      <c r="AA19" s="3"/>
      <c r="AB19" s="3"/>
      <c r="AD19" s="7">
        <f t="shared" si="1"/>
        <v>100.00000000000001</v>
      </c>
      <c r="AE19" s="8" t="str">
        <f t="shared" si="0"/>
        <v>ОК</v>
      </c>
      <c r="AF19"/>
    </row>
    <row r="20" spans="2:32" ht="12.75">
      <c r="B20" s="13">
        <v>7</v>
      </c>
      <c r="C20" s="39"/>
      <c r="D20" s="37"/>
      <c r="E20" s="27">
        <v>7</v>
      </c>
      <c r="F20" s="40">
        <v>91.587</v>
      </c>
      <c r="G20" s="41">
        <v>4.278</v>
      </c>
      <c r="H20" s="40">
        <v>1.052</v>
      </c>
      <c r="I20" s="40">
        <v>0.115</v>
      </c>
      <c r="J20" s="40">
        <v>0.173</v>
      </c>
      <c r="K20" s="40">
        <v>0.002</v>
      </c>
      <c r="L20" s="40">
        <v>0.049</v>
      </c>
      <c r="M20" s="40">
        <v>0.043</v>
      </c>
      <c r="N20" s="40">
        <v>0.073</v>
      </c>
      <c r="O20" s="40">
        <v>0.011</v>
      </c>
      <c r="P20" s="40">
        <v>2.319</v>
      </c>
      <c r="Q20" s="40">
        <v>2.314</v>
      </c>
      <c r="R20" s="40">
        <v>0.298</v>
      </c>
      <c r="S20" s="40">
        <v>0.299</v>
      </c>
      <c r="T20" s="27"/>
      <c r="U20" s="37">
        <v>8276</v>
      </c>
      <c r="V20" s="37">
        <v>11772</v>
      </c>
      <c r="W20" s="37">
        <v>0.731</v>
      </c>
      <c r="X20" s="42">
        <v>0.731</v>
      </c>
      <c r="Y20" s="21"/>
      <c r="Z20" s="47"/>
      <c r="AA20" s="3"/>
      <c r="AB20" s="3"/>
      <c r="AD20" s="7">
        <f t="shared" si="1"/>
        <v>100.00000000000001</v>
      </c>
      <c r="AE20" s="8" t="str">
        <f>IF(AD20=100,"ОК"," ")</f>
        <v>ОК</v>
      </c>
      <c r="AF20"/>
    </row>
    <row r="21" spans="2:32" ht="12.75">
      <c r="B21" s="13">
        <v>8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27"/>
      <c r="V21" s="27"/>
      <c r="W21" s="27"/>
      <c r="X21" s="27"/>
      <c r="Y21" s="21"/>
      <c r="Z21" s="19"/>
      <c r="AA21" s="3"/>
      <c r="AB21" s="3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9</v>
      </c>
      <c r="C22" s="35"/>
      <c r="D22" s="37"/>
      <c r="E22" s="3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7"/>
      <c r="U22" s="27"/>
      <c r="V22" s="27"/>
      <c r="W22" s="27"/>
      <c r="X22" s="29"/>
      <c r="Y22" s="21"/>
      <c r="Z22" s="11"/>
      <c r="AA22" s="3"/>
      <c r="AB22" s="11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10</v>
      </c>
      <c r="C23" s="11"/>
      <c r="D23" s="11"/>
      <c r="E23" s="37">
        <v>10</v>
      </c>
      <c r="F23" s="29">
        <v>91.349</v>
      </c>
      <c r="G23" s="29">
        <v>4.374</v>
      </c>
      <c r="H23" s="29">
        <v>1.047</v>
      </c>
      <c r="I23" s="29">
        <v>0.108</v>
      </c>
      <c r="J23" s="29">
        <v>0.166</v>
      </c>
      <c r="K23" s="29">
        <v>0.003</v>
      </c>
      <c r="L23" s="29">
        <v>0.042</v>
      </c>
      <c r="M23" s="29">
        <v>0.037</v>
      </c>
      <c r="N23" s="29">
        <v>0.077</v>
      </c>
      <c r="O23" s="29">
        <v>0.013</v>
      </c>
      <c r="P23" s="29">
        <v>2.488</v>
      </c>
      <c r="Q23" s="29">
        <v>2.483</v>
      </c>
      <c r="R23" s="29">
        <v>0.296</v>
      </c>
      <c r="S23" s="29">
        <v>0.297</v>
      </c>
      <c r="T23" s="31"/>
      <c r="U23" s="27">
        <v>8264</v>
      </c>
      <c r="V23" s="27">
        <v>11746</v>
      </c>
      <c r="W23" s="27"/>
      <c r="X23" s="27">
        <v>0.732</v>
      </c>
      <c r="Y23" s="21"/>
      <c r="Z23" s="24"/>
      <c r="AA23" s="3"/>
      <c r="AB23" s="3"/>
      <c r="AD23" s="7">
        <f t="shared" si="1"/>
        <v>100.00000000000001</v>
      </c>
      <c r="AE23" s="8" t="str">
        <f t="shared" si="0"/>
        <v>ОК</v>
      </c>
      <c r="AF23"/>
    </row>
    <row r="24" spans="2:32" ht="12.75">
      <c r="B24" s="13">
        <v>11</v>
      </c>
      <c r="C24" s="35"/>
      <c r="D24" s="37"/>
      <c r="E24" s="37">
        <v>11</v>
      </c>
      <c r="F24" s="40">
        <v>91.399</v>
      </c>
      <c r="G24" s="40">
        <v>4.363</v>
      </c>
      <c r="H24" s="40">
        <v>1.045</v>
      </c>
      <c r="I24" s="40">
        <v>0.106</v>
      </c>
      <c r="J24" s="40">
        <v>0.166</v>
      </c>
      <c r="K24" s="40">
        <v>0.002</v>
      </c>
      <c r="L24" s="40">
        <v>0.041</v>
      </c>
      <c r="M24" s="40">
        <v>0.037</v>
      </c>
      <c r="N24" s="40">
        <v>0.059</v>
      </c>
      <c r="O24" s="40">
        <v>0.013</v>
      </c>
      <c r="P24" s="40">
        <v>2.474</v>
      </c>
      <c r="Q24" s="40">
        <v>2.469</v>
      </c>
      <c r="R24" s="40">
        <v>0.295</v>
      </c>
      <c r="S24" s="40">
        <v>0.296</v>
      </c>
      <c r="T24" s="37"/>
      <c r="U24" s="37">
        <v>8257</v>
      </c>
      <c r="V24" s="37">
        <v>11744</v>
      </c>
      <c r="W24" s="37"/>
      <c r="X24" s="37">
        <v>0.731</v>
      </c>
      <c r="Y24" s="21"/>
      <c r="Z24" s="11">
        <v>0</v>
      </c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12</v>
      </c>
      <c r="C25" s="35"/>
      <c r="D25" s="38"/>
      <c r="E25" s="27">
        <v>12</v>
      </c>
      <c r="F25" s="28">
        <v>91.367</v>
      </c>
      <c r="G25" s="29">
        <v>4.373</v>
      </c>
      <c r="H25" s="29">
        <v>1.044</v>
      </c>
      <c r="I25" s="29">
        <v>0.107</v>
      </c>
      <c r="J25" s="29">
        <v>0.166</v>
      </c>
      <c r="K25" s="29">
        <v>0.002</v>
      </c>
      <c r="L25" s="29">
        <v>0.044</v>
      </c>
      <c r="M25" s="29">
        <v>0.039</v>
      </c>
      <c r="N25" s="29">
        <v>0.067</v>
      </c>
      <c r="O25" s="29">
        <v>0.013</v>
      </c>
      <c r="P25" s="29">
        <v>2.482</v>
      </c>
      <c r="Q25" s="29">
        <v>2.477</v>
      </c>
      <c r="R25" s="29">
        <v>0.296</v>
      </c>
      <c r="S25" s="29">
        <v>0.297</v>
      </c>
      <c r="T25" s="27"/>
      <c r="U25" s="27">
        <v>8261</v>
      </c>
      <c r="V25" s="27">
        <v>11745</v>
      </c>
      <c r="W25" s="27"/>
      <c r="X25" s="27">
        <v>0.732</v>
      </c>
      <c r="Y25" s="21"/>
      <c r="Z25" s="19"/>
      <c r="AA25" s="3"/>
      <c r="AB25" s="3"/>
      <c r="AD25" s="7">
        <f t="shared" si="1"/>
        <v>100</v>
      </c>
      <c r="AE25" s="8" t="str">
        <f t="shared" si="0"/>
        <v>ОК</v>
      </c>
      <c r="AF25"/>
    </row>
    <row r="26" spans="2:32" ht="12.75">
      <c r="B26" s="13">
        <v>13</v>
      </c>
      <c r="C26" s="35"/>
      <c r="D26" s="38"/>
      <c r="E26" s="27">
        <v>13</v>
      </c>
      <c r="F26" s="28">
        <v>92.209</v>
      </c>
      <c r="G26" s="29">
        <v>4.276</v>
      </c>
      <c r="H26" s="29">
        <v>1.158</v>
      </c>
      <c r="I26" s="29">
        <v>0.144</v>
      </c>
      <c r="J26" s="29">
        <v>0.234</v>
      </c>
      <c r="K26" s="29">
        <v>0.002</v>
      </c>
      <c r="L26" s="29">
        <v>0.066</v>
      </c>
      <c r="M26" s="29">
        <v>0.06</v>
      </c>
      <c r="N26" s="29">
        <v>0.081</v>
      </c>
      <c r="O26" s="29">
        <v>0.012</v>
      </c>
      <c r="P26" s="29">
        <v>1.352</v>
      </c>
      <c r="Q26" s="29">
        <v>1.349</v>
      </c>
      <c r="R26" s="29">
        <v>0.406</v>
      </c>
      <c r="S26" s="29">
        <v>0.407</v>
      </c>
      <c r="T26" s="31"/>
      <c r="U26" s="27">
        <v>8387</v>
      </c>
      <c r="V26" s="27">
        <v>11923</v>
      </c>
      <c r="W26" s="27"/>
      <c r="X26" s="27">
        <v>0.732</v>
      </c>
      <c r="Y26" s="21"/>
      <c r="Z26" s="43"/>
      <c r="AA26" s="3"/>
      <c r="AB26" s="3"/>
      <c r="AD26" s="7">
        <f t="shared" si="1"/>
        <v>100.00000000000001</v>
      </c>
      <c r="AE26" s="8" t="str">
        <f t="shared" si="0"/>
        <v>ОК</v>
      </c>
      <c r="AF26"/>
    </row>
    <row r="27" spans="2:32" ht="12.75">
      <c r="B27" s="13">
        <v>14</v>
      </c>
      <c r="C27" s="35"/>
      <c r="D27" s="38"/>
      <c r="E27" s="37">
        <v>14</v>
      </c>
      <c r="F27" s="28">
        <v>91.628</v>
      </c>
      <c r="G27" s="29">
        <v>4.956</v>
      </c>
      <c r="H27" s="29">
        <v>1.221</v>
      </c>
      <c r="I27" s="29">
        <v>0.125</v>
      </c>
      <c r="J27" s="29">
        <v>0.167</v>
      </c>
      <c r="K27" s="29">
        <v>0.007</v>
      </c>
      <c r="L27" s="29">
        <v>0.042</v>
      </c>
      <c r="M27" s="29">
        <v>0.035</v>
      </c>
      <c r="N27" s="29">
        <v>0.057</v>
      </c>
      <c r="O27" s="29">
        <v>0.011</v>
      </c>
      <c r="P27" s="29">
        <v>1.34</v>
      </c>
      <c r="Q27" s="29">
        <v>1.337</v>
      </c>
      <c r="R27" s="29">
        <v>0.411</v>
      </c>
      <c r="S27" s="29">
        <v>0.412</v>
      </c>
      <c r="T27" s="43"/>
      <c r="U27" s="27">
        <v>8403</v>
      </c>
      <c r="V27" s="27">
        <v>11934</v>
      </c>
      <c r="W27" s="43"/>
      <c r="X27" s="29">
        <v>0.733</v>
      </c>
      <c r="Y27" s="21"/>
      <c r="Z27" s="50"/>
      <c r="AA27" s="51"/>
      <c r="AB27" s="51"/>
      <c r="AD27" s="7">
        <f t="shared" si="1"/>
        <v>100.00000000000001</v>
      </c>
      <c r="AE27" s="8" t="str">
        <f t="shared" si="0"/>
        <v>ОК</v>
      </c>
      <c r="AF27"/>
    </row>
    <row r="28" spans="2:32" ht="12.75">
      <c r="B28" s="13">
        <v>15</v>
      </c>
      <c r="C28" s="35"/>
      <c r="D28" s="38"/>
      <c r="E28" s="27">
        <v>15</v>
      </c>
      <c r="F28" s="28">
        <v>91.788</v>
      </c>
      <c r="G28" s="29">
        <v>4.387</v>
      </c>
      <c r="H28" s="29">
        <v>1.05</v>
      </c>
      <c r="I28" s="29">
        <v>0.105</v>
      </c>
      <c r="J28" s="29">
        <v>0.156</v>
      </c>
      <c r="K28" s="29">
        <v>0.009</v>
      </c>
      <c r="L28" s="29">
        <v>0.038</v>
      </c>
      <c r="M28" s="29">
        <v>0.032</v>
      </c>
      <c r="N28" s="29">
        <v>0.039</v>
      </c>
      <c r="O28" s="29">
        <v>0.01</v>
      </c>
      <c r="P28" s="29">
        <v>2.027</v>
      </c>
      <c r="Q28" s="29">
        <v>2.023</v>
      </c>
      <c r="R28" s="29">
        <v>0.359</v>
      </c>
      <c r="S28" s="29">
        <v>0.36</v>
      </c>
      <c r="T28" s="27"/>
      <c r="U28" s="27">
        <v>8282</v>
      </c>
      <c r="V28" s="27">
        <v>11796</v>
      </c>
      <c r="W28" s="27"/>
      <c r="X28" s="29">
        <v>0.729</v>
      </c>
      <c r="Y28" s="21"/>
      <c r="Z28" s="16"/>
      <c r="AA28" s="3"/>
      <c r="AB28" s="12"/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16</v>
      </c>
      <c r="C29" s="44"/>
      <c r="D29" s="38"/>
      <c r="E29" s="37"/>
      <c r="F29" s="40"/>
      <c r="G29" s="40"/>
      <c r="H29" s="40"/>
      <c r="I29" s="40"/>
      <c r="J29" s="40"/>
      <c r="K29" s="45"/>
      <c r="L29" s="40"/>
      <c r="M29" s="40"/>
      <c r="N29" s="40"/>
      <c r="O29" s="40"/>
      <c r="P29" s="40"/>
      <c r="Q29" s="40"/>
      <c r="R29" s="40"/>
      <c r="S29" s="40"/>
      <c r="T29" s="27"/>
      <c r="U29" s="37"/>
      <c r="V29" s="37"/>
      <c r="W29" s="43"/>
      <c r="X29" s="37"/>
      <c r="Y29" s="23"/>
      <c r="Z29" s="11"/>
      <c r="AA29" s="3"/>
      <c r="AB29" s="12"/>
      <c r="AD29" s="7">
        <f>SUM(F29:P29,R29)</f>
        <v>0</v>
      </c>
      <c r="AE29" s="8" t="str">
        <f t="shared" si="0"/>
        <v> </v>
      </c>
      <c r="AF29"/>
    </row>
    <row r="30" spans="2:32" ht="12.75">
      <c r="B30" s="14">
        <v>17</v>
      </c>
      <c r="C30" s="32"/>
      <c r="D30" s="38"/>
      <c r="E30" s="27">
        <v>17</v>
      </c>
      <c r="F30" s="28">
        <v>91.913</v>
      </c>
      <c r="G30" s="29">
        <v>4.38</v>
      </c>
      <c r="H30" s="29">
        <v>1.067</v>
      </c>
      <c r="I30" s="29">
        <v>0.111</v>
      </c>
      <c r="J30" s="33">
        <v>0.156</v>
      </c>
      <c r="K30" s="29">
        <v>0.005</v>
      </c>
      <c r="L30" s="29">
        <v>0.038</v>
      </c>
      <c r="M30" s="29">
        <v>0.032</v>
      </c>
      <c r="N30" s="29">
        <v>0.052</v>
      </c>
      <c r="O30" s="29">
        <v>0.012</v>
      </c>
      <c r="P30" s="29">
        <v>1.882</v>
      </c>
      <c r="Q30" s="29">
        <v>1.878</v>
      </c>
      <c r="R30" s="29">
        <v>0.352</v>
      </c>
      <c r="S30" s="29">
        <v>0.353</v>
      </c>
      <c r="T30" s="27"/>
      <c r="U30" s="27">
        <v>8300</v>
      </c>
      <c r="V30" s="27">
        <v>11823</v>
      </c>
      <c r="W30" s="29"/>
      <c r="X30" s="29">
        <v>0.729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18</v>
      </c>
      <c r="C31" s="32"/>
      <c r="D31" s="38"/>
      <c r="E31" s="27">
        <v>18</v>
      </c>
      <c r="F31" s="28">
        <v>91.815</v>
      </c>
      <c r="G31" s="29">
        <v>4.438</v>
      </c>
      <c r="H31" s="29">
        <v>1.056</v>
      </c>
      <c r="I31" s="29">
        <v>0.104</v>
      </c>
      <c r="J31" s="29">
        <v>0.146</v>
      </c>
      <c r="K31" s="29">
        <v>0.005</v>
      </c>
      <c r="L31" s="29">
        <v>0.038</v>
      </c>
      <c r="M31" s="29">
        <v>0.032</v>
      </c>
      <c r="N31" s="29">
        <v>0.058</v>
      </c>
      <c r="O31" s="29">
        <v>0.01</v>
      </c>
      <c r="P31" s="29">
        <v>1.953</v>
      </c>
      <c r="Q31" s="29">
        <v>1.949</v>
      </c>
      <c r="R31" s="29">
        <v>0.345</v>
      </c>
      <c r="S31" s="29">
        <v>0.346</v>
      </c>
      <c r="T31" s="27">
        <v>-1.6</v>
      </c>
      <c r="U31" s="27">
        <v>8296</v>
      </c>
      <c r="V31" s="27">
        <v>11815</v>
      </c>
      <c r="W31" s="27"/>
      <c r="X31" s="29">
        <v>0.729</v>
      </c>
      <c r="Y31" s="23"/>
      <c r="Z31" s="16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19</v>
      </c>
      <c r="C32" s="32"/>
      <c r="D32" s="38"/>
      <c r="E32" s="27">
        <v>19</v>
      </c>
      <c r="F32" s="28">
        <v>91.666</v>
      </c>
      <c r="G32" s="29">
        <v>4.574</v>
      </c>
      <c r="H32" s="29">
        <v>1.065</v>
      </c>
      <c r="I32" s="29">
        <v>0.106</v>
      </c>
      <c r="J32" s="29">
        <v>0.154</v>
      </c>
      <c r="K32" s="29">
        <v>0.005</v>
      </c>
      <c r="L32" s="29">
        <v>0.039</v>
      </c>
      <c r="M32" s="29">
        <v>0.033</v>
      </c>
      <c r="N32" s="29">
        <v>0.053</v>
      </c>
      <c r="O32" s="29">
        <v>0.011</v>
      </c>
      <c r="P32" s="29">
        <v>1.954</v>
      </c>
      <c r="Q32" s="29">
        <v>1.95</v>
      </c>
      <c r="R32" s="29">
        <v>0.34</v>
      </c>
      <c r="S32" s="29">
        <v>0.341</v>
      </c>
      <c r="T32" s="27">
        <v>-3.1</v>
      </c>
      <c r="U32" s="27">
        <v>8306</v>
      </c>
      <c r="V32" s="27">
        <v>11822</v>
      </c>
      <c r="W32" s="27"/>
      <c r="X32" s="29">
        <v>0.73</v>
      </c>
      <c r="Y32" s="23"/>
      <c r="Z32" s="11"/>
      <c r="AA32" s="3"/>
      <c r="AB32" s="12"/>
      <c r="AD32" s="7">
        <f t="shared" si="1"/>
        <v>99.99999999999997</v>
      </c>
      <c r="AE32" s="8" t="str">
        <f t="shared" si="0"/>
        <v>ОК</v>
      </c>
      <c r="AF32"/>
    </row>
    <row r="33" spans="2:32" ht="12.75">
      <c r="B33" s="14">
        <v>20</v>
      </c>
      <c r="C33" s="32"/>
      <c r="D33" s="38"/>
      <c r="E33" s="27">
        <v>20</v>
      </c>
      <c r="F33" s="28">
        <v>91.884</v>
      </c>
      <c r="G33" s="29">
        <v>4.367</v>
      </c>
      <c r="H33" s="29">
        <v>1.069</v>
      </c>
      <c r="I33" s="29">
        <v>0.113</v>
      </c>
      <c r="J33" s="29">
        <v>0.16</v>
      </c>
      <c r="K33" s="29">
        <v>0.004</v>
      </c>
      <c r="L33" s="29">
        <v>0.041</v>
      </c>
      <c r="M33" s="29">
        <v>0.036</v>
      </c>
      <c r="N33" s="29">
        <v>0.068</v>
      </c>
      <c r="O33" s="29">
        <v>0.01</v>
      </c>
      <c r="P33" s="29">
        <v>1.919</v>
      </c>
      <c r="Q33" s="29">
        <v>1.915</v>
      </c>
      <c r="R33" s="29">
        <v>0.329</v>
      </c>
      <c r="S33" s="29">
        <v>0.33</v>
      </c>
      <c r="T33" s="27">
        <v>-1.6</v>
      </c>
      <c r="U33" s="27">
        <v>8306</v>
      </c>
      <c r="V33" s="27">
        <v>11827</v>
      </c>
      <c r="W33" s="37"/>
      <c r="X33" s="29">
        <v>0.729</v>
      </c>
      <c r="Y33" s="23"/>
      <c r="Z33" s="19"/>
      <c r="AA33" s="3">
        <v>0</v>
      </c>
      <c r="AB33" s="12">
        <v>0</v>
      </c>
      <c r="AD33" s="7">
        <f t="shared" si="1"/>
        <v>100</v>
      </c>
      <c r="AE33" s="8" t="str">
        <f t="shared" si="0"/>
        <v>ОК</v>
      </c>
      <c r="AF33"/>
    </row>
    <row r="34" spans="2:32" ht="12.75">
      <c r="B34" s="14">
        <v>21</v>
      </c>
      <c r="C34" s="32"/>
      <c r="D34" s="38"/>
      <c r="E34" s="27">
        <v>21</v>
      </c>
      <c r="F34" s="28">
        <v>91.776</v>
      </c>
      <c r="G34" s="29">
        <v>4.481</v>
      </c>
      <c r="H34" s="29">
        <v>1.091</v>
      </c>
      <c r="I34" s="29">
        <v>0.106</v>
      </c>
      <c r="J34" s="29">
        <v>0.152</v>
      </c>
      <c r="K34" s="29">
        <v>0.005</v>
      </c>
      <c r="L34" s="29">
        <v>0.043</v>
      </c>
      <c r="M34" s="29">
        <v>0.036</v>
      </c>
      <c r="N34" s="29">
        <v>0.074</v>
      </c>
      <c r="O34" s="29">
        <v>0.01</v>
      </c>
      <c r="P34" s="29">
        <v>1.89</v>
      </c>
      <c r="Q34" s="29">
        <v>1.886</v>
      </c>
      <c r="R34" s="29">
        <v>0.336</v>
      </c>
      <c r="S34" s="29">
        <v>0.337</v>
      </c>
      <c r="T34" s="27">
        <v>-2.9</v>
      </c>
      <c r="U34" s="27">
        <v>8317</v>
      </c>
      <c r="V34" s="27">
        <v>11836</v>
      </c>
      <c r="W34" s="29"/>
      <c r="X34" s="27">
        <v>0.73</v>
      </c>
      <c r="Y34" s="23"/>
      <c r="Z34" s="19">
        <v>0</v>
      </c>
      <c r="AA34" s="3"/>
      <c r="AB34" s="12"/>
      <c r="AD34" s="7">
        <f t="shared" si="1"/>
        <v>99.99999999999999</v>
      </c>
      <c r="AE34" s="8" t="str">
        <f t="shared" si="0"/>
        <v>ОК</v>
      </c>
      <c r="AF34"/>
    </row>
    <row r="35" spans="2:32" ht="12.75">
      <c r="B35" s="14">
        <v>22</v>
      </c>
      <c r="C35" s="32"/>
      <c r="D35" s="38"/>
      <c r="E35" s="27"/>
      <c r="F35" s="28"/>
      <c r="G35" s="45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7"/>
      <c r="U35" s="27"/>
      <c r="V35" s="27"/>
      <c r="W35" s="27"/>
      <c r="X35" s="27"/>
      <c r="Y35" s="23"/>
      <c r="Z35" s="11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23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27"/>
      <c r="Y36" s="23"/>
      <c r="Z36" s="16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92.267</v>
      </c>
      <c r="G37" s="29">
        <v>4.255</v>
      </c>
      <c r="H37" s="29">
        <v>1.046</v>
      </c>
      <c r="I37" s="29">
        <v>0.116</v>
      </c>
      <c r="J37" s="29">
        <v>0.158</v>
      </c>
      <c r="K37" s="29">
        <v>0.002</v>
      </c>
      <c r="L37" s="29">
        <v>0.037</v>
      </c>
      <c r="M37" s="29">
        <v>0.032</v>
      </c>
      <c r="N37" s="29">
        <v>0.068</v>
      </c>
      <c r="O37" s="29">
        <v>0.011</v>
      </c>
      <c r="P37" s="29">
        <v>1.674</v>
      </c>
      <c r="Q37" s="34">
        <v>1.67</v>
      </c>
      <c r="R37" s="29">
        <v>0.334</v>
      </c>
      <c r="S37" s="29">
        <v>0.335</v>
      </c>
      <c r="T37" s="27"/>
      <c r="U37" s="27">
        <v>8312</v>
      </c>
      <c r="V37" s="27">
        <v>11856</v>
      </c>
      <c r="W37" s="27"/>
      <c r="X37" s="27">
        <v>0.727</v>
      </c>
      <c r="Y37" s="23"/>
      <c r="Z37" s="19"/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91.913</v>
      </c>
      <c r="G38" s="29">
        <v>4.37</v>
      </c>
      <c r="H38" s="29">
        <v>1.059</v>
      </c>
      <c r="I38" s="29">
        <v>0.11</v>
      </c>
      <c r="J38" s="29">
        <v>0.159</v>
      </c>
      <c r="K38" s="29">
        <v>0.009</v>
      </c>
      <c r="L38" s="29">
        <v>0.047</v>
      </c>
      <c r="M38" s="29">
        <v>0.038</v>
      </c>
      <c r="N38" s="29">
        <v>0.075</v>
      </c>
      <c r="O38" s="29">
        <v>0.01</v>
      </c>
      <c r="P38" s="29">
        <v>1.853</v>
      </c>
      <c r="Q38" s="29">
        <v>1.849</v>
      </c>
      <c r="R38" s="29">
        <v>0.357</v>
      </c>
      <c r="S38" s="29">
        <v>0.358</v>
      </c>
      <c r="T38" s="31">
        <v>-1</v>
      </c>
      <c r="U38" s="27">
        <v>8312</v>
      </c>
      <c r="V38" s="27">
        <v>11833</v>
      </c>
      <c r="W38" s="27"/>
      <c r="X38" s="27">
        <v>0.73</v>
      </c>
      <c r="Y38" s="23"/>
      <c r="Z38" s="19"/>
      <c r="AA38" s="3"/>
      <c r="AB38" s="12"/>
      <c r="AD38" s="7">
        <f t="shared" si="1"/>
        <v>100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>
        <v>26</v>
      </c>
      <c r="F39" s="28">
        <v>92.17</v>
      </c>
      <c r="G39" s="29">
        <v>4.541</v>
      </c>
      <c r="H39" s="29">
        <v>1.087</v>
      </c>
      <c r="I39" s="29">
        <v>0.118</v>
      </c>
      <c r="J39" s="29">
        <v>0.162</v>
      </c>
      <c r="K39" s="29">
        <v>0.005</v>
      </c>
      <c r="L39" s="29">
        <v>0.044</v>
      </c>
      <c r="M39" s="29">
        <v>0.035</v>
      </c>
      <c r="N39" s="29">
        <v>0.077</v>
      </c>
      <c r="O39" s="29">
        <v>0.009</v>
      </c>
      <c r="P39" s="29">
        <v>1.373</v>
      </c>
      <c r="Q39" s="29">
        <v>1.37</v>
      </c>
      <c r="R39" s="29">
        <v>0.379</v>
      </c>
      <c r="S39" s="29">
        <v>0.38</v>
      </c>
      <c r="T39" s="27">
        <v>1.2</v>
      </c>
      <c r="U39" s="27">
        <v>8364</v>
      </c>
      <c r="V39" s="27">
        <v>11912</v>
      </c>
      <c r="W39" s="27"/>
      <c r="X39" s="29">
        <v>0.729</v>
      </c>
      <c r="Y39" s="23"/>
      <c r="Z39" s="11"/>
      <c r="AA39" s="12"/>
      <c r="AB39" s="12"/>
      <c r="AD39" s="7">
        <f t="shared" si="1"/>
        <v>100</v>
      </c>
      <c r="AE39" s="8" t="str">
        <f aca="true" t="shared" si="2" ref="AE39:AE45">IF(AD39=100,"ОК"," ")</f>
        <v>ОК</v>
      </c>
      <c r="AF39"/>
    </row>
    <row r="40" spans="2:32" ht="12.75">
      <c r="B40" s="14">
        <v>27</v>
      </c>
      <c r="C40" s="32"/>
      <c r="D40" s="38"/>
      <c r="E40" s="27">
        <v>27</v>
      </c>
      <c r="F40" s="28">
        <v>92.086</v>
      </c>
      <c r="G40" s="29">
        <v>4.58</v>
      </c>
      <c r="H40" s="29">
        <v>1.099</v>
      </c>
      <c r="I40" s="29">
        <v>0.12</v>
      </c>
      <c r="J40" s="29">
        <v>0.165</v>
      </c>
      <c r="K40" s="29">
        <v>0.003</v>
      </c>
      <c r="L40" s="29">
        <v>0.048</v>
      </c>
      <c r="M40" s="29">
        <v>0.039</v>
      </c>
      <c r="N40" s="29">
        <v>0.081</v>
      </c>
      <c r="O40" s="29">
        <v>0.009</v>
      </c>
      <c r="P40" s="29">
        <v>1.371</v>
      </c>
      <c r="Q40" s="29">
        <v>1.368</v>
      </c>
      <c r="R40" s="29">
        <v>0.399</v>
      </c>
      <c r="S40" s="29">
        <v>0.4</v>
      </c>
      <c r="T40" s="31">
        <v>1.9</v>
      </c>
      <c r="U40" s="27">
        <v>8370</v>
      </c>
      <c r="V40" s="27">
        <v>11913</v>
      </c>
      <c r="W40" s="27"/>
      <c r="X40" s="27">
        <v>0.73</v>
      </c>
      <c r="Y40" s="23"/>
      <c r="Z40" s="19"/>
      <c r="AA40" s="4"/>
      <c r="AB40" s="12"/>
      <c r="AD40" s="7">
        <f>SUM(F40:P40,R40)</f>
        <v>100.00000000000001</v>
      </c>
      <c r="AE40" s="8" t="str">
        <f t="shared" si="2"/>
        <v>ОК</v>
      </c>
      <c r="AF40"/>
    </row>
    <row r="41" spans="2:32" ht="12.75">
      <c r="B41" s="14">
        <v>28</v>
      </c>
      <c r="C41" s="32"/>
      <c r="D41" s="38"/>
      <c r="E41" s="27">
        <v>28</v>
      </c>
      <c r="F41" s="28">
        <v>92.183</v>
      </c>
      <c r="G41" s="29">
        <v>4.471</v>
      </c>
      <c r="H41" s="29">
        <v>1.07</v>
      </c>
      <c r="I41" s="29">
        <v>0.123</v>
      </c>
      <c r="J41" s="29">
        <v>0.169</v>
      </c>
      <c r="K41" s="29">
        <v>0.003</v>
      </c>
      <c r="L41" s="29">
        <v>0.051</v>
      </c>
      <c r="M41" s="29">
        <v>0.04</v>
      </c>
      <c r="N41" s="29">
        <v>0.079</v>
      </c>
      <c r="O41" s="29">
        <v>0.009</v>
      </c>
      <c r="P41" s="29">
        <v>1.384</v>
      </c>
      <c r="Q41" s="29">
        <v>1.381</v>
      </c>
      <c r="R41" s="29">
        <v>0.418</v>
      </c>
      <c r="S41" s="29">
        <v>0.419</v>
      </c>
      <c r="T41" s="27">
        <v>3.8</v>
      </c>
      <c r="U41" s="27">
        <v>8359</v>
      </c>
      <c r="V41" s="27">
        <v>11901</v>
      </c>
      <c r="W41" s="27"/>
      <c r="X41" s="27">
        <v>0.729</v>
      </c>
      <c r="Y41" s="23"/>
      <c r="Z41" s="52"/>
      <c r="AA41" s="4"/>
      <c r="AB41" s="12"/>
      <c r="AD41" s="7">
        <f>SUM(F41:P41,R41)</f>
        <v>100.00000000000001</v>
      </c>
      <c r="AE41" s="8" t="str">
        <f t="shared" si="2"/>
        <v>ОК</v>
      </c>
      <c r="AF41"/>
    </row>
    <row r="42" spans="2:32" ht="12.75">
      <c r="B42" s="14">
        <v>29</v>
      </c>
      <c r="C42" s="32"/>
      <c r="D42" s="38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27"/>
      <c r="Y42" s="23"/>
      <c r="Z42" s="19"/>
      <c r="AA42" s="4"/>
      <c r="AB42" s="12"/>
      <c r="AD42" s="7">
        <f>SUM(F42:P42,R42)</f>
        <v>0</v>
      </c>
      <c r="AE42" s="8" t="str">
        <f t="shared" si="2"/>
        <v> </v>
      </c>
      <c r="AF42"/>
    </row>
    <row r="43" spans="2:32" ht="12.75">
      <c r="B43" s="14">
        <v>30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>
      <c r="B44" s="14">
        <v>31</v>
      </c>
      <c r="C44" s="32"/>
      <c r="D44" s="38"/>
      <c r="E44" s="27">
        <v>31</v>
      </c>
      <c r="F44" s="28">
        <v>91.911</v>
      </c>
      <c r="G44" s="29">
        <v>4.555</v>
      </c>
      <c r="H44" s="29">
        <v>1.085</v>
      </c>
      <c r="I44" s="29">
        <v>0.111</v>
      </c>
      <c r="J44" s="29">
        <v>0.16</v>
      </c>
      <c r="K44" s="29">
        <v>0.004</v>
      </c>
      <c r="L44" s="29">
        <v>0.042</v>
      </c>
      <c r="M44" s="29">
        <v>0.036</v>
      </c>
      <c r="N44" s="29">
        <v>0.064</v>
      </c>
      <c r="O44" s="29">
        <v>0.01</v>
      </c>
      <c r="P44" s="29">
        <v>1.642</v>
      </c>
      <c r="Q44" s="29">
        <v>1.638</v>
      </c>
      <c r="R44" s="29">
        <v>0.38</v>
      </c>
      <c r="S44" s="29">
        <v>0.381</v>
      </c>
      <c r="T44" s="27">
        <v>1.8</v>
      </c>
      <c r="U44" s="27">
        <v>8336</v>
      </c>
      <c r="V44" s="27">
        <v>11867</v>
      </c>
      <c r="W44" s="27"/>
      <c r="X44" s="27">
        <v>0.73</v>
      </c>
      <c r="Y44" s="23"/>
      <c r="Z44" s="19"/>
      <c r="AA44" s="4"/>
      <c r="AB44" s="12"/>
      <c r="AD44" s="7">
        <f>SUM(F44:P44,R44)</f>
        <v>100</v>
      </c>
      <c r="AE44" s="8" t="str">
        <f t="shared" si="2"/>
        <v>ОК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49">
      <selection activeCell="C63" sqref="C63"/>
    </sheetView>
  </sheetViews>
  <sheetFormatPr defaultColWidth="9.00390625" defaultRowHeight="12.75"/>
  <sheetData>
    <row r="1" ht="12.75">
      <c r="A1" s="27">
        <v>0.705</v>
      </c>
    </row>
    <row r="2" ht="12.75">
      <c r="A2" s="27">
        <v>0.705</v>
      </c>
    </row>
    <row r="3" ht="12.75">
      <c r="A3" s="29">
        <v>0.705</v>
      </c>
    </row>
    <row r="4" ht="12.75">
      <c r="A4" s="27">
        <v>0.707</v>
      </c>
    </row>
    <row r="5" ht="12.75">
      <c r="A5" s="42">
        <v>0.705</v>
      </c>
    </row>
    <row r="6" ht="12.75">
      <c r="A6" s="27">
        <v>0.705</v>
      </c>
    </row>
    <row r="7" ht="12.75">
      <c r="A7" s="27">
        <v>0.706</v>
      </c>
    </row>
    <row r="8" ht="12.75">
      <c r="A8" s="27">
        <v>0.707</v>
      </c>
    </row>
    <row r="9" ht="12.75">
      <c r="A9" s="29">
        <v>0.71</v>
      </c>
    </row>
    <row r="10" ht="12.75">
      <c r="A10" s="29">
        <v>0.709</v>
      </c>
    </row>
    <row r="11" ht="12.75">
      <c r="A11" s="37">
        <v>0.711</v>
      </c>
    </row>
    <row r="12" ht="12.75">
      <c r="A12" s="29">
        <v>0.711</v>
      </c>
    </row>
    <row r="13" ht="12.75">
      <c r="A13" s="29">
        <v>0.713</v>
      </c>
    </row>
    <row r="14" ht="12.75">
      <c r="A14" s="29">
        <v>0.722</v>
      </c>
    </row>
    <row r="15" ht="12.75">
      <c r="A15" s="27">
        <v>0.726</v>
      </c>
    </row>
    <row r="16" ht="12.75">
      <c r="A16" s="27">
        <v>0.727</v>
      </c>
    </row>
    <row r="17" ht="12.75">
      <c r="A17" s="27">
        <v>0.723</v>
      </c>
    </row>
    <row r="18" ht="12.75">
      <c r="A18" s="27">
        <v>0.732</v>
      </c>
    </row>
    <row r="19" ht="12.75">
      <c r="A19" s="27">
        <v>0.728</v>
      </c>
    </row>
    <row r="20" ht="12.75">
      <c r="A20" s="27">
        <v>0.723</v>
      </c>
    </row>
    <row r="21" ht="12.75">
      <c r="A21" s="27">
        <v>0.722</v>
      </c>
    </row>
    <row r="22" ht="12.75">
      <c r="A22" s="27">
        <v>0.721</v>
      </c>
    </row>
    <row r="23" ht="12.75">
      <c r="A23" s="27">
        <v>0.723</v>
      </c>
    </row>
    <row r="24" ht="12.75">
      <c r="A24" s="27">
        <v>0.715</v>
      </c>
    </row>
    <row r="25" ht="12.75">
      <c r="A25" s="29">
        <v>0.714</v>
      </c>
    </row>
    <row r="26" ht="12.75">
      <c r="A26" s="27">
        <v>0.714</v>
      </c>
    </row>
    <row r="27" ht="12.75">
      <c r="A27" s="42">
        <v>0.715</v>
      </c>
    </row>
    <row r="28" ht="12.75">
      <c r="A28" s="27">
        <v>0.715</v>
      </c>
    </row>
    <row r="29" ht="12.75">
      <c r="A29" s="27">
        <v>0.718</v>
      </c>
    </row>
    <row r="30" ht="12.75">
      <c r="A30" s="27">
        <v>0.718</v>
      </c>
    </row>
    <row r="31" ht="12.75">
      <c r="A31" s="29">
        <v>0.718</v>
      </c>
    </row>
    <row r="32" ht="12.75">
      <c r="A32" s="29">
        <v>0.716</v>
      </c>
    </row>
    <row r="33" ht="12.75">
      <c r="A33" s="29">
        <v>0.718</v>
      </c>
    </row>
    <row r="34" ht="12.75">
      <c r="A34" s="29">
        <v>0.717</v>
      </c>
    </row>
    <row r="35" ht="12.75">
      <c r="A35" s="29">
        <v>0.724</v>
      </c>
    </row>
    <row r="36" ht="12.75">
      <c r="A36" s="27">
        <v>0.734</v>
      </c>
    </row>
    <row r="37" ht="12.75">
      <c r="A37" s="27">
        <v>0.729</v>
      </c>
    </row>
    <row r="38" ht="12.75">
      <c r="A38" s="27">
        <v>0.723</v>
      </c>
    </row>
    <row r="39" ht="12.75">
      <c r="A39" s="27">
        <v>0.719</v>
      </c>
    </row>
    <row r="40" ht="12.75">
      <c r="A40" s="29">
        <v>0.718</v>
      </c>
    </row>
    <row r="41" ht="12.75">
      <c r="A41" s="29">
        <v>0.719</v>
      </c>
    </row>
    <row r="42" ht="12.75">
      <c r="A42" s="27">
        <v>0.718</v>
      </c>
    </row>
    <row r="43" ht="12.75">
      <c r="A43" s="27">
        <v>0.716</v>
      </c>
    </row>
    <row r="44" ht="12.75">
      <c r="A44" s="27">
        <v>0.716</v>
      </c>
    </row>
    <row r="45" ht="12.75">
      <c r="A45" s="27">
        <v>0.722</v>
      </c>
    </row>
    <row r="46" ht="12.75">
      <c r="A46" s="29">
        <v>0.726</v>
      </c>
    </row>
    <row r="47" ht="12.75">
      <c r="A47" s="29">
        <v>0.729</v>
      </c>
    </row>
    <row r="48" ht="12.75">
      <c r="A48" s="29">
        <v>0.729</v>
      </c>
    </row>
    <row r="49" ht="12.75">
      <c r="A49" s="27">
        <v>0.733</v>
      </c>
    </row>
    <row r="50" ht="12.75">
      <c r="A50" s="29">
        <v>0.74</v>
      </c>
    </row>
    <row r="51" ht="12.75">
      <c r="A51" s="27">
        <v>0.748</v>
      </c>
    </row>
    <row r="52" ht="12.75">
      <c r="A52" s="37">
        <v>0.736</v>
      </c>
    </row>
    <row r="53" ht="12.75">
      <c r="A53" s="37">
        <v>0.737</v>
      </c>
    </row>
    <row r="54" ht="12.75">
      <c r="A54" s="27">
        <v>0.744</v>
      </c>
    </row>
    <row r="55" ht="12.75">
      <c r="A55" s="29">
        <v>0.747</v>
      </c>
    </row>
    <row r="56" ht="12.75">
      <c r="A56" s="37">
        <v>0.747</v>
      </c>
    </row>
    <row r="57" ht="12.75">
      <c r="A57" s="29">
        <v>0.743</v>
      </c>
    </row>
    <row r="58" ht="12.75">
      <c r="A58" s="29">
        <v>0.747</v>
      </c>
    </row>
    <row r="59" ht="12.75">
      <c r="A59" s="29">
        <v>0.748</v>
      </c>
    </row>
    <row r="60" ht="12.75">
      <c r="A60" s="27">
        <v>0.741</v>
      </c>
    </row>
    <row r="61" ht="12.75">
      <c r="A61" s="27">
        <v>0.741</v>
      </c>
    </row>
    <row r="62" ht="12.75">
      <c r="A62" s="27">
        <v>0.739</v>
      </c>
    </row>
    <row r="63" ht="12.75">
      <c r="A63" s="27">
        <v>0.746</v>
      </c>
    </row>
    <row r="64" ht="12.75">
      <c r="A64" s="27">
        <v>0.744</v>
      </c>
    </row>
    <row r="65" ht="12.75">
      <c r="A65" s="29">
        <v>0.74</v>
      </c>
    </row>
    <row r="66" ht="12.75">
      <c r="A66" s="27">
        <v>0.737</v>
      </c>
    </row>
    <row r="67" ht="12.75">
      <c r="A67" s="27">
        <v>0.742</v>
      </c>
    </row>
    <row r="68" spans="1:2" ht="12.75">
      <c r="A68" s="54">
        <f>SUM(A1:A67)/67</f>
        <v>0.7245671641791044</v>
      </c>
      <c r="B68" s="55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Евтушенко Светлана Александровна</cp:lastModifiedBy>
  <cp:lastPrinted>2015-03-02T08:13:33Z</cp:lastPrinted>
  <dcterms:created xsi:type="dcterms:W3CDTF">2010-01-29T08:37:16Z</dcterms:created>
  <dcterms:modified xsi:type="dcterms:W3CDTF">2015-09-01T10:29:53Z</dcterms:modified>
  <cp:category/>
  <cp:version/>
  <cp:contentType/>
  <cp:contentStatus/>
</cp:coreProperties>
</file>