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9320" windowHeight="10740" activeTab="0"/>
  </bookViews>
  <sheets>
    <sheet name="Лист1" sheetId="1" r:id="rId1"/>
    <sheet name="Лист2" sheetId="2" r:id="rId2"/>
    <sheet name="Лист3" sheetId="3" r:id="rId3"/>
  </sheets>
  <definedNames>
    <definedName name="_Hlk21234135" localSheetId="0">'Лист1'!$E$15</definedName>
    <definedName name="OLE_LINK2" localSheetId="0">'Лист1'!$Z$10</definedName>
    <definedName name="OLE_LINK3" localSheetId="0">'Лист1'!$AA$9</definedName>
    <definedName name="OLE_LINK5" localSheetId="0">'Лист1'!$C$51</definedName>
    <definedName name="_xlnm.Print_Area" localSheetId="0">'Лист1'!$A$1:$AB$52</definedName>
  </definedNames>
  <calcPr calcMode="manual" fullCalcOnLoad="1"/>
</workbook>
</file>

<file path=xl/sharedStrings.xml><?xml version="1.0" encoding="utf-8"?>
<sst xmlns="http://schemas.openxmlformats.org/spreadsheetml/2006/main" count="58" uniqueCount="55">
  <si>
    <t>метан</t>
  </si>
  <si>
    <t>етан</t>
  </si>
  <si>
    <t>пропан</t>
  </si>
  <si>
    <t>і-бутани</t>
  </si>
  <si>
    <t>н-бутан</t>
  </si>
  <si>
    <t>нео-пентани</t>
  </si>
  <si>
    <t>і-пентан</t>
  </si>
  <si>
    <t>н-пентан</t>
  </si>
  <si>
    <t>гексани та вищі</t>
  </si>
  <si>
    <t>кисень</t>
  </si>
  <si>
    <t>азот</t>
  </si>
  <si>
    <t>діоксид вуглецю</t>
  </si>
  <si>
    <t>пікнометрична</t>
  </si>
  <si>
    <t>мол.%</t>
  </si>
  <si>
    <t>мол. %</t>
  </si>
  <si>
    <r>
      <t xml:space="preserve">        </t>
    </r>
    <r>
      <rPr>
        <sz val="8"/>
        <rFont val="Times New Roman"/>
        <family val="1"/>
      </rPr>
      <t xml:space="preserve">                  Підрозділу підприємства, якому підпорядкована ХАЛ</t>
    </r>
  </si>
  <si>
    <t>прізвище</t>
  </si>
  <si>
    <t>підпис</t>
  </si>
  <si>
    <r>
      <t xml:space="preserve"> </t>
    </r>
    <r>
      <rPr>
        <sz val="8"/>
        <rFont val="Times New Roman"/>
        <family val="1"/>
      </rPr>
      <t xml:space="preserve">                                      ХАЛ, де здійснювались аналізи газу</t>
    </r>
  </si>
  <si>
    <t>Філія УМГ"Харківтрансгаз"</t>
  </si>
  <si>
    <t>Вимірювальна хіміко-аналітична лабораторія</t>
  </si>
  <si>
    <t>Компонентний склад МВУ 05-61-2005, об'ємна частка, %</t>
  </si>
  <si>
    <t>Умови відбору проби</t>
  </si>
  <si>
    <t>Р,      кгс/см2</t>
  </si>
  <si>
    <t>t,            ºС</t>
  </si>
  <si>
    <t xml:space="preserve">Температура точки роси по волозі при 4,0 МПа,  оС         </t>
  </si>
  <si>
    <t>Маса механічних домішок,г/м3                     ГОСТ 22387.4-77</t>
  </si>
  <si>
    <t>Число Воббе  вище        ГОСТ22667-82, ккал/м3</t>
  </si>
  <si>
    <t>Теплота згоряння нижча  ГОСТ22667-82, ккал/м3</t>
  </si>
  <si>
    <t>при 20 ºС ,                101,325 кПа</t>
  </si>
  <si>
    <t>Масова концентрація меркаптанової сірки, г/м3                         ГОСТ 22387.2-97</t>
  </si>
  <si>
    <t>Масова концентрація сірководню, г/м3                         ГОСТ 22387.2-97</t>
  </si>
  <si>
    <t xml:space="preserve"> лабораторний хроматограф</t>
  </si>
  <si>
    <r>
      <t>Густина, кг/м</t>
    </r>
    <r>
      <rPr>
        <vertAlign val="superscript"/>
        <sz val="10"/>
        <rFont val="Arial"/>
        <family val="2"/>
      </rPr>
      <t>3</t>
    </r>
  </si>
  <si>
    <t xml:space="preserve"> потоковий хроматограф</t>
  </si>
  <si>
    <t xml:space="preserve">ПАСПОРТ ФІЗИКО-ХІМІЧНИХ ПАРАМЕТРІВ ПРИРОДНОГО ГАЗУ </t>
  </si>
  <si>
    <t>Дата відбору проби                           (числа місяця)</t>
  </si>
  <si>
    <t>Дата аналізу проби                                    (числа місяця)</t>
  </si>
  <si>
    <t>об.          %</t>
  </si>
  <si>
    <t>об.         %</t>
  </si>
  <si>
    <t xml:space="preserve">Запорізьке ЛВУМГ </t>
  </si>
  <si>
    <r>
      <t xml:space="preserve">Свідоцтво про атестацію </t>
    </r>
    <r>
      <rPr>
        <b/>
        <sz val="8"/>
        <rFont val="Arial"/>
        <family val="2"/>
      </rPr>
      <t xml:space="preserve">№ АВ-25-10  </t>
    </r>
    <r>
      <rPr>
        <sz val="8"/>
        <rFont val="Arial"/>
        <family val="2"/>
      </rPr>
      <t xml:space="preserve"> дійсне до </t>
    </r>
    <r>
      <rPr>
        <b/>
        <sz val="8"/>
        <rFont val="Arial"/>
        <family val="2"/>
      </rPr>
      <t xml:space="preserve"> 09.09.15 р.</t>
    </r>
  </si>
  <si>
    <t>Керівник ХАЛ     Запорізького ПМ  Запорізького ЛВУМГ                                                                                                                                                  .</t>
  </si>
  <si>
    <r>
      <t xml:space="preserve">             дата</t>
    </r>
    <r>
      <rPr>
        <u val="single"/>
        <sz val="10"/>
        <rFont val="Times New Roman"/>
        <family val="1"/>
      </rPr>
      <t xml:space="preserve">     </t>
    </r>
  </si>
  <si>
    <r>
      <t xml:space="preserve">              дата</t>
    </r>
    <r>
      <rPr>
        <u val="single"/>
        <sz val="10"/>
        <rFont val="Times New Roman"/>
        <family val="1"/>
      </rPr>
      <t xml:space="preserve">     </t>
    </r>
  </si>
  <si>
    <t>ПАТ "УКРТРАНСГАЗ"</t>
  </si>
  <si>
    <t>Начальник     Запорізького ЛВУМГ                                                                                                                                                             .</t>
  </si>
  <si>
    <t>Деркач А.А.</t>
  </si>
  <si>
    <t xml:space="preserve">Огородник Ю.В.  </t>
  </si>
  <si>
    <t xml:space="preserve">  </t>
  </si>
  <si>
    <t xml:space="preserve">                                    протранспортованого УМГ "Харківтрансгаз" Запорізьким ЛВУМГ   по  магістральним газопроводам   ШДО,  ШДКРИ</t>
  </si>
  <si>
    <t xml:space="preserve">        31.08.2015       </t>
  </si>
  <si>
    <t xml:space="preserve"> 31.08.2015    </t>
  </si>
  <si>
    <r>
      <t xml:space="preserve">                       та прийнятого ПАТ "Запоріжгаз" Запорізької області  за період з   </t>
    </r>
    <r>
      <rPr>
        <b/>
        <u val="single"/>
        <sz val="11"/>
        <rFont val="Arial"/>
        <family val="2"/>
      </rPr>
      <t>01.08.2015</t>
    </r>
    <r>
      <rPr>
        <sz val="11"/>
        <rFont val="Arial"/>
        <family val="2"/>
      </rPr>
      <t xml:space="preserve">  по  </t>
    </r>
    <r>
      <rPr>
        <b/>
        <u val="single"/>
        <sz val="11"/>
        <rFont val="Arial"/>
        <family val="2"/>
      </rPr>
      <t>31.08.2015</t>
    </r>
    <r>
      <rPr>
        <sz val="11"/>
        <rFont val="Arial"/>
        <family val="2"/>
      </rPr>
      <t xml:space="preserve">  (точка відбору - ГРС-Канцерівка  м.Запоріжжя)</t>
    </r>
  </si>
  <si>
    <t>не виявл.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</si>
</sst>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dd/mm/yy;@"/>
    <numFmt numFmtId="169" formatCode="0.0"/>
    <numFmt numFmtId="170" formatCode="0.000"/>
    <numFmt numFmtId="171" formatCode="0.0000"/>
    <numFmt numFmtId="172" formatCode="[$-FC19]d\ mmmm\ yyyy\ &quot;г.&quot;"/>
  </numFmts>
  <fonts count="53">
    <font>
      <sz val="10"/>
      <name val="Arial Cyr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7"/>
      <name val="Arial Cyr"/>
      <family val="0"/>
    </font>
    <font>
      <vertAlign val="superscript"/>
      <sz val="10"/>
      <name val="Arial"/>
      <family val="2"/>
    </font>
    <font>
      <b/>
      <sz val="8"/>
      <name val="Arial"/>
      <family val="2"/>
    </font>
    <font>
      <u val="single"/>
      <sz val="11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  <font>
      <sz val="9"/>
      <name val="Times New Roman"/>
      <family val="1"/>
    </font>
    <font>
      <sz val="11"/>
      <name val="Arial"/>
      <family val="2"/>
    </font>
    <font>
      <b/>
      <u val="single"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170" fontId="0" fillId="0" borderId="0" xfId="0" applyNumberForma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4" fillId="0" borderId="10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 wrapText="1"/>
    </xf>
    <xf numFmtId="0" fontId="10" fillId="0" borderId="0" xfId="0" applyFont="1" applyAlignment="1">
      <alignment/>
    </xf>
    <xf numFmtId="170" fontId="14" fillId="0" borderId="10" xfId="0" applyNumberFormat="1" applyFont="1" applyBorder="1" applyAlignment="1">
      <alignment horizontal="center" wrapText="1"/>
    </xf>
    <xf numFmtId="169" fontId="14" fillId="0" borderId="10" xfId="0" applyNumberFormat="1" applyFont="1" applyBorder="1" applyAlignment="1">
      <alignment horizontal="center" wrapText="1"/>
    </xf>
    <xf numFmtId="0" fontId="14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top" wrapText="1"/>
    </xf>
    <xf numFmtId="171" fontId="14" fillId="0" borderId="10" xfId="0" applyNumberFormat="1" applyFont="1" applyBorder="1" applyAlignment="1">
      <alignment horizontal="center" wrapText="1"/>
    </xf>
    <xf numFmtId="169" fontId="14" fillId="0" borderId="10" xfId="0" applyNumberFormat="1" applyFont="1" applyBorder="1" applyAlignment="1">
      <alignment horizontal="center" vertical="center" wrapText="1"/>
    </xf>
    <xf numFmtId="0" fontId="14" fillId="0" borderId="10" xfId="0" applyNumberFormat="1" applyFont="1" applyBorder="1" applyAlignment="1">
      <alignment horizontal="center" vertical="top" wrapText="1"/>
    </xf>
    <xf numFmtId="0" fontId="12" fillId="0" borderId="11" xfId="0" applyFont="1" applyBorder="1" applyAlignment="1">
      <alignment/>
    </xf>
    <xf numFmtId="0" fontId="13" fillId="0" borderId="11" xfId="0" applyFont="1" applyBorder="1" applyAlignment="1">
      <alignment/>
    </xf>
    <xf numFmtId="0" fontId="0" fillId="0" borderId="11" xfId="0" applyBorder="1" applyAlignment="1">
      <alignment/>
    </xf>
    <xf numFmtId="0" fontId="11" fillId="0" borderId="11" xfId="0" applyFont="1" applyBorder="1" applyAlignment="1">
      <alignment/>
    </xf>
    <xf numFmtId="0" fontId="14" fillId="0" borderId="10" xfId="0" applyNumberFormat="1" applyFont="1" applyBorder="1" applyAlignment="1">
      <alignment horizontal="center" wrapText="1"/>
    </xf>
    <xf numFmtId="0" fontId="0" fillId="0" borderId="11" xfId="0" applyFont="1" applyBorder="1" applyAlignment="1">
      <alignment/>
    </xf>
    <xf numFmtId="14" fontId="13" fillId="0" borderId="11" xfId="0" applyNumberFormat="1" applyFont="1" applyBorder="1" applyAlignment="1">
      <alignment/>
    </xf>
    <xf numFmtId="14" fontId="13" fillId="0" borderId="11" xfId="0" applyNumberFormat="1" applyFont="1" applyBorder="1" applyAlignment="1">
      <alignment horizontal="right"/>
    </xf>
    <xf numFmtId="0" fontId="52" fillId="0" borderId="10" xfId="0" applyFont="1" applyBorder="1" applyAlignment="1">
      <alignment horizontal="center" vertical="top" wrapText="1"/>
    </xf>
    <xf numFmtId="169" fontId="14" fillId="0" borderId="10" xfId="0" applyNumberFormat="1" applyFont="1" applyBorder="1" applyAlignment="1">
      <alignment horizontal="center" vertical="center"/>
    </xf>
    <xf numFmtId="0" fontId="14" fillId="0" borderId="10" xfId="0" applyNumberFormat="1" applyFont="1" applyBorder="1" applyAlignment="1">
      <alignment horizontal="center"/>
    </xf>
    <xf numFmtId="169" fontId="14" fillId="0" borderId="10" xfId="0" applyNumberFormat="1" applyFont="1" applyFill="1" applyBorder="1" applyAlignment="1">
      <alignment horizontal="center" wrapText="1"/>
    </xf>
    <xf numFmtId="0" fontId="14" fillId="0" borderId="10" xfId="0" applyFont="1" applyFill="1" applyBorder="1" applyAlignment="1">
      <alignment horizontal="center" wrapText="1"/>
    </xf>
    <xf numFmtId="0" fontId="14" fillId="0" borderId="10" xfId="0" applyNumberFormat="1" applyFont="1" applyFill="1" applyBorder="1" applyAlignment="1">
      <alignment horizontal="center" wrapText="1"/>
    </xf>
    <xf numFmtId="0" fontId="0" fillId="0" borderId="12" xfId="0" applyBorder="1" applyAlignment="1">
      <alignment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textRotation="90" wrapText="1"/>
    </xf>
    <xf numFmtId="0" fontId="7" fillId="0" borderId="0" xfId="0" applyFont="1" applyAlignment="1">
      <alignment/>
    </xf>
    <xf numFmtId="0" fontId="15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5" fillId="0" borderId="11" xfId="0" applyFont="1" applyBorder="1" applyAlignment="1">
      <alignment horizontal="center" vertical="center"/>
    </xf>
    <xf numFmtId="0" fontId="13" fillId="0" borderId="11" xfId="0" applyFont="1" applyBorder="1" applyAlignment="1">
      <alignment/>
    </xf>
    <xf numFmtId="0" fontId="0" fillId="0" borderId="15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wrapText="1"/>
    </xf>
    <xf numFmtId="0" fontId="6" fillId="0" borderId="14" xfId="0" applyFont="1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6" fillId="0" borderId="16" xfId="0" applyFont="1" applyBorder="1" applyAlignment="1">
      <alignment horizontal="center" textRotation="90" wrapText="1"/>
    </xf>
    <xf numFmtId="0" fontId="6" fillId="0" borderId="17" xfId="0" applyFont="1" applyBorder="1" applyAlignment="1">
      <alignment horizontal="center" textRotation="90" wrapText="1"/>
    </xf>
    <xf numFmtId="0" fontId="0" fillId="0" borderId="18" xfId="0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F52"/>
  <sheetViews>
    <sheetView tabSelected="1" zoomScalePageLayoutView="0" workbookViewId="0" topLeftCell="A25">
      <selection activeCell="X44" sqref="X44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4" width="6.875" style="0" customWidth="1"/>
    <col min="5" max="5" width="4.875" style="0" customWidth="1"/>
    <col min="6" max="7" width="6.75390625" style="0" customWidth="1"/>
    <col min="8" max="17" width="5.25390625" style="0" customWidth="1"/>
    <col min="18" max="18" width="6.125" style="0" customWidth="1"/>
    <col min="19" max="19" width="5.625" style="0" customWidth="1"/>
    <col min="20" max="25" width="6.75390625" style="0" customWidth="1"/>
    <col min="26" max="27" width="7.75390625" style="0" customWidth="1"/>
    <col min="28" max="28" width="10.375" style="0" customWidth="1"/>
    <col min="29" max="29" width="6.375" style="0" customWidth="1"/>
    <col min="32" max="32" width="9.125" style="7" customWidth="1"/>
  </cols>
  <sheetData>
    <row r="1" spans="2:30" ht="12.75">
      <c r="B1" s="3" t="s">
        <v>45</v>
      </c>
      <c r="C1" s="3"/>
      <c r="D1" s="3"/>
      <c r="E1" s="3"/>
      <c r="F1" s="3"/>
      <c r="G1" s="3"/>
      <c r="H1" s="3"/>
      <c r="I1" s="3"/>
      <c r="J1" s="3"/>
      <c r="L1" s="3"/>
      <c r="M1" s="3"/>
      <c r="N1" s="3"/>
      <c r="O1" s="3"/>
      <c r="P1" s="3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</row>
    <row r="2" spans="2:30" ht="12.75">
      <c r="B2" s="3" t="s">
        <v>19</v>
      </c>
      <c r="C2" s="3"/>
      <c r="D2" s="3"/>
      <c r="E2" s="3"/>
      <c r="F2" s="3"/>
      <c r="G2" s="3"/>
      <c r="H2" s="3"/>
      <c r="I2" s="3"/>
      <c r="J2" s="3"/>
      <c r="L2" s="3"/>
      <c r="M2" s="3"/>
      <c r="N2" s="3"/>
      <c r="O2" s="3"/>
      <c r="P2" s="3"/>
      <c r="Q2" s="4"/>
      <c r="R2" s="4"/>
      <c r="S2" s="4"/>
      <c r="T2" s="4"/>
      <c r="U2" s="4"/>
      <c r="V2" s="4"/>
      <c r="W2" s="4"/>
      <c r="X2" s="4"/>
      <c r="Y2" s="4"/>
      <c r="Z2" s="40"/>
      <c r="AA2" s="37"/>
      <c r="AB2" s="37"/>
      <c r="AC2" s="4"/>
      <c r="AD2" s="4"/>
    </row>
    <row r="3" spans="2:30" ht="12.75">
      <c r="B3" s="10" t="s">
        <v>40</v>
      </c>
      <c r="C3" s="10"/>
      <c r="D3" s="10"/>
      <c r="E3" s="3"/>
      <c r="F3" s="3"/>
      <c r="G3" s="3"/>
      <c r="H3" s="3"/>
      <c r="I3" s="3"/>
      <c r="J3" s="3"/>
      <c r="L3" s="3"/>
      <c r="M3" s="3"/>
      <c r="N3" s="3"/>
      <c r="O3" s="3"/>
      <c r="P3" s="3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</row>
    <row r="4" spans="2:30" ht="12.75">
      <c r="B4" s="3" t="s">
        <v>20</v>
      </c>
      <c r="C4" s="3"/>
      <c r="D4" s="3"/>
      <c r="E4" s="3"/>
      <c r="F4" s="3"/>
      <c r="G4" s="3"/>
      <c r="H4" s="3"/>
      <c r="I4" s="3"/>
      <c r="J4" s="3"/>
      <c r="L4" s="3"/>
      <c r="M4" s="3"/>
      <c r="N4" s="3"/>
      <c r="O4" s="3"/>
      <c r="P4" s="3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</row>
    <row r="5" spans="2:30" ht="12.75">
      <c r="B5" s="3" t="s">
        <v>41</v>
      </c>
      <c r="C5" s="3"/>
      <c r="D5" s="3"/>
      <c r="E5" s="3"/>
      <c r="F5" s="3"/>
      <c r="G5" s="3"/>
      <c r="H5" s="3"/>
      <c r="I5" s="3"/>
      <c r="J5" s="3"/>
      <c r="L5" s="3"/>
      <c r="M5" s="3"/>
      <c r="N5" s="3"/>
      <c r="O5" s="3"/>
      <c r="P5" s="3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</row>
    <row r="6" spans="3:30" ht="12.75">
      <c r="C6" s="36" t="s">
        <v>35</v>
      </c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7"/>
    </row>
    <row r="7" spans="2:30" ht="18" customHeight="1">
      <c r="B7" s="41" t="s">
        <v>50</v>
      </c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"/>
      <c r="AD7" s="4"/>
    </row>
    <row r="8" spans="2:30" ht="18" customHeight="1">
      <c r="B8" s="43" t="s">
        <v>53</v>
      </c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"/>
      <c r="AD8" s="4"/>
    </row>
    <row r="9" spans="2:32" ht="32.25" customHeight="1">
      <c r="B9" s="49" t="s">
        <v>36</v>
      </c>
      <c r="C9" s="38" t="s">
        <v>22</v>
      </c>
      <c r="D9" s="38"/>
      <c r="E9" s="49" t="s">
        <v>37</v>
      </c>
      <c r="F9" s="33" t="s">
        <v>21</v>
      </c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5"/>
      <c r="T9" s="39" t="s">
        <v>25</v>
      </c>
      <c r="U9" s="39" t="s">
        <v>28</v>
      </c>
      <c r="V9" s="39" t="s">
        <v>27</v>
      </c>
      <c r="W9" s="33" t="s">
        <v>33</v>
      </c>
      <c r="X9" s="34"/>
      <c r="Y9" s="45"/>
      <c r="Z9" s="39" t="s">
        <v>26</v>
      </c>
      <c r="AA9" s="39" t="s">
        <v>30</v>
      </c>
      <c r="AB9" s="39" t="s">
        <v>31</v>
      </c>
      <c r="AC9" s="4"/>
      <c r="AE9" s="7"/>
      <c r="AF9"/>
    </row>
    <row r="10" spans="2:32" ht="48.75" customHeight="1">
      <c r="B10" s="50"/>
      <c r="C10" s="38"/>
      <c r="D10" s="38"/>
      <c r="E10" s="50"/>
      <c r="F10" s="39" t="s">
        <v>0</v>
      </c>
      <c r="G10" s="39" t="s">
        <v>1</v>
      </c>
      <c r="H10" s="39" t="s">
        <v>2</v>
      </c>
      <c r="I10" s="39" t="s">
        <v>3</v>
      </c>
      <c r="J10" s="39" t="s">
        <v>4</v>
      </c>
      <c r="K10" s="39" t="s">
        <v>5</v>
      </c>
      <c r="L10" s="39" t="s">
        <v>6</v>
      </c>
      <c r="M10" s="39" t="s">
        <v>7</v>
      </c>
      <c r="N10" s="39" t="s">
        <v>8</v>
      </c>
      <c r="O10" s="39" t="s">
        <v>9</v>
      </c>
      <c r="P10" s="38" t="s">
        <v>10</v>
      </c>
      <c r="Q10" s="38"/>
      <c r="R10" s="38" t="s">
        <v>11</v>
      </c>
      <c r="S10" s="38"/>
      <c r="T10" s="39"/>
      <c r="U10" s="39"/>
      <c r="V10" s="39"/>
      <c r="W10" s="39" t="s">
        <v>12</v>
      </c>
      <c r="X10" s="39" t="s">
        <v>32</v>
      </c>
      <c r="Y10" s="39" t="s">
        <v>34</v>
      </c>
      <c r="Z10" s="39"/>
      <c r="AA10" s="39"/>
      <c r="AB10" s="39"/>
      <c r="AC10" s="4"/>
      <c r="AE10" s="7"/>
      <c r="AF10"/>
    </row>
    <row r="11" spans="2:32" ht="15.75" customHeight="1">
      <c r="B11" s="50"/>
      <c r="C11" s="38" t="s">
        <v>23</v>
      </c>
      <c r="D11" s="38" t="s">
        <v>24</v>
      </c>
      <c r="E11" s="50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8" t="s">
        <v>38</v>
      </c>
      <c r="Q11" s="38" t="s">
        <v>13</v>
      </c>
      <c r="R11" s="38" t="s">
        <v>39</v>
      </c>
      <c r="S11" s="38" t="s">
        <v>14</v>
      </c>
      <c r="T11" s="39"/>
      <c r="U11" s="39"/>
      <c r="V11" s="39"/>
      <c r="W11" s="39"/>
      <c r="X11" s="39"/>
      <c r="Y11" s="39"/>
      <c r="Z11" s="39"/>
      <c r="AA11" s="39"/>
      <c r="AB11" s="39"/>
      <c r="AC11" s="4"/>
      <c r="AE11" s="7"/>
      <c r="AF11"/>
    </row>
    <row r="12" spans="2:32" ht="21" customHeight="1">
      <c r="B12" s="51"/>
      <c r="C12" s="38"/>
      <c r="D12" s="38"/>
      <c r="E12" s="51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8"/>
      <c r="Q12" s="38"/>
      <c r="R12" s="38"/>
      <c r="S12" s="38"/>
      <c r="T12" s="39"/>
      <c r="U12" s="39"/>
      <c r="V12" s="39"/>
      <c r="W12" s="46" t="s">
        <v>29</v>
      </c>
      <c r="X12" s="47"/>
      <c r="Y12" s="48"/>
      <c r="Z12" s="39"/>
      <c r="AA12" s="39"/>
      <c r="AB12" s="39"/>
      <c r="AC12" s="4"/>
      <c r="AE12" s="7"/>
      <c r="AF12"/>
    </row>
    <row r="13" spans="2:32" ht="12.75">
      <c r="B13" s="8">
        <v>1</v>
      </c>
      <c r="C13" s="27"/>
      <c r="D13" s="27"/>
      <c r="E13" s="28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2"/>
      <c r="U13" s="13"/>
      <c r="V13" s="13"/>
      <c r="W13" s="13"/>
      <c r="X13" s="11"/>
      <c r="Y13" s="11"/>
      <c r="Z13" s="14"/>
      <c r="AA13" s="13"/>
      <c r="AB13" s="13"/>
      <c r="AD13" s="5">
        <f>SUM(F13:P13,R13)</f>
        <v>0</v>
      </c>
      <c r="AE13" s="6" t="str">
        <f>IF(AD13=100,"ОК"," ")</f>
        <v> </v>
      </c>
      <c r="AF13"/>
    </row>
    <row r="14" spans="2:32" ht="12.75">
      <c r="B14" s="8">
        <v>2</v>
      </c>
      <c r="C14" s="27"/>
      <c r="D14" s="27"/>
      <c r="E14" s="28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2"/>
      <c r="U14" s="13"/>
      <c r="V14" s="13"/>
      <c r="W14" s="13"/>
      <c r="X14" s="11"/>
      <c r="Y14" s="11"/>
      <c r="Z14" s="14"/>
      <c r="AA14" s="13"/>
      <c r="AB14" s="13"/>
      <c r="AD14" s="5">
        <f aca="true" t="shared" si="0" ref="AD14:AD46">SUM(F14:P14,R14)</f>
        <v>0</v>
      </c>
      <c r="AE14" s="6" t="str">
        <f>IF(AD14=100,"ОК"," ")</f>
        <v> </v>
      </c>
      <c r="AF14"/>
    </row>
    <row r="15" spans="2:32" ht="12.75">
      <c r="B15" s="8">
        <v>3</v>
      </c>
      <c r="C15" s="27">
        <v>42.5</v>
      </c>
      <c r="D15" s="27">
        <v>26</v>
      </c>
      <c r="E15" s="28">
        <v>3</v>
      </c>
      <c r="F15" s="11">
        <v>91.694</v>
      </c>
      <c r="G15" s="11">
        <v>4.731</v>
      </c>
      <c r="H15" s="11">
        <v>1.167</v>
      </c>
      <c r="I15" s="11">
        <v>0.122</v>
      </c>
      <c r="J15" s="11">
        <v>0.171</v>
      </c>
      <c r="K15" s="11">
        <v>0.002</v>
      </c>
      <c r="L15" s="11">
        <v>0.039</v>
      </c>
      <c r="M15" s="11">
        <v>0.031</v>
      </c>
      <c r="N15" s="11">
        <v>0.017</v>
      </c>
      <c r="O15" s="11">
        <v>0.009</v>
      </c>
      <c r="P15" s="11">
        <v>1.636</v>
      </c>
      <c r="Q15" s="11">
        <v>1.632</v>
      </c>
      <c r="R15" s="11">
        <v>0.381</v>
      </c>
      <c r="S15" s="11">
        <v>0.382</v>
      </c>
      <c r="T15" s="12"/>
      <c r="U15" s="13">
        <v>8346</v>
      </c>
      <c r="V15" s="13">
        <v>11873</v>
      </c>
      <c r="W15" s="13"/>
      <c r="X15" s="11">
        <v>0.73</v>
      </c>
      <c r="Y15" s="11"/>
      <c r="Z15" s="14"/>
      <c r="AA15" s="13"/>
      <c r="AB15" s="13"/>
      <c r="AD15" s="5">
        <f t="shared" si="0"/>
        <v>100</v>
      </c>
      <c r="AE15" s="6" t="str">
        <f>IF(AD15=100,"ОК"," ")</f>
        <v>ОК</v>
      </c>
      <c r="AF15"/>
    </row>
    <row r="16" spans="2:32" ht="12.75">
      <c r="B16" s="8">
        <v>4</v>
      </c>
      <c r="C16" s="27"/>
      <c r="D16" s="27"/>
      <c r="E16" s="28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2"/>
      <c r="U16" s="13"/>
      <c r="V16" s="13"/>
      <c r="W16" s="13"/>
      <c r="X16" s="11"/>
      <c r="Y16" s="11"/>
      <c r="Z16" s="14"/>
      <c r="AA16" s="13"/>
      <c r="AB16" s="13"/>
      <c r="AD16" s="5">
        <f t="shared" si="0"/>
        <v>0</v>
      </c>
      <c r="AE16" s="6" t="str">
        <f aca="true" t="shared" si="1" ref="AE16:AE45">IF(AD16=100,"ОК"," ")</f>
        <v> </v>
      </c>
      <c r="AF16"/>
    </row>
    <row r="17" spans="2:32" ht="12.75">
      <c r="B17" s="8">
        <v>5</v>
      </c>
      <c r="C17" s="27">
        <v>42.5</v>
      </c>
      <c r="D17" s="27">
        <v>30</v>
      </c>
      <c r="E17" s="28">
        <v>5</v>
      </c>
      <c r="F17" s="11">
        <v>91.838</v>
      </c>
      <c r="G17" s="11">
        <v>4.707</v>
      </c>
      <c r="H17" s="11">
        <v>1.156</v>
      </c>
      <c r="I17" s="11">
        <v>0.121</v>
      </c>
      <c r="J17" s="11">
        <v>0.17</v>
      </c>
      <c r="K17" s="11">
        <v>0.003</v>
      </c>
      <c r="L17" s="11">
        <v>0.038</v>
      </c>
      <c r="M17" s="11">
        <v>0.03</v>
      </c>
      <c r="N17" s="11">
        <v>0.018</v>
      </c>
      <c r="O17" s="11">
        <v>0.011</v>
      </c>
      <c r="P17" s="11">
        <v>1.529</v>
      </c>
      <c r="Q17" s="11">
        <v>1.526</v>
      </c>
      <c r="R17" s="11">
        <v>0.379</v>
      </c>
      <c r="S17" s="11">
        <v>0.38</v>
      </c>
      <c r="T17" s="12"/>
      <c r="U17" s="13">
        <v>8351</v>
      </c>
      <c r="V17" s="13">
        <v>11888</v>
      </c>
      <c r="W17" s="13"/>
      <c r="X17" s="11">
        <v>0.729</v>
      </c>
      <c r="Y17" s="11"/>
      <c r="Z17" s="14"/>
      <c r="AA17" s="13">
        <v>0.001</v>
      </c>
      <c r="AB17" s="13">
        <v>0</v>
      </c>
      <c r="AD17" s="5">
        <f t="shared" si="0"/>
        <v>99.99999999999999</v>
      </c>
      <c r="AE17" s="6" t="str">
        <f t="shared" si="1"/>
        <v>ОК</v>
      </c>
      <c r="AF17"/>
    </row>
    <row r="18" spans="2:32" ht="12.75">
      <c r="B18" s="8">
        <v>6</v>
      </c>
      <c r="C18" s="27"/>
      <c r="D18" s="27"/>
      <c r="E18" s="28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2"/>
      <c r="U18" s="13"/>
      <c r="V18" s="13"/>
      <c r="W18" s="13"/>
      <c r="X18" s="11"/>
      <c r="Y18" s="11"/>
      <c r="Z18" s="14"/>
      <c r="AA18" s="13"/>
      <c r="AB18" s="13"/>
      <c r="AD18" s="5">
        <f t="shared" si="0"/>
        <v>0</v>
      </c>
      <c r="AE18" s="6" t="str">
        <f t="shared" si="1"/>
        <v> </v>
      </c>
      <c r="AF18"/>
    </row>
    <row r="19" spans="2:32" ht="12.75">
      <c r="B19" s="8">
        <v>7</v>
      </c>
      <c r="C19" s="27">
        <v>43.3</v>
      </c>
      <c r="D19" s="27">
        <v>24</v>
      </c>
      <c r="E19" s="28">
        <v>7</v>
      </c>
      <c r="F19" s="11">
        <v>91.799</v>
      </c>
      <c r="G19" s="11">
        <v>4.721</v>
      </c>
      <c r="H19" s="11">
        <v>1.158</v>
      </c>
      <c r="I19" s="11">
        <v>0.121</v>
      </c>
      <c r="J19" s="11">
        <v>0.168</v>
      </c>
      <c r="K19" s="11">
        <v>0.002</v>
      </c>
      <c r="L19" s="11">
        <v>0.039</v>
      </c>
      <c r="M19" s="11">
        <v>0.03</v>
      </c>
      <c r="N19" s="11">
        <v>0.012</v>
      </c>
      <c r="O19" s="11">
        <v>0.008</v>
      </c>
      <c r="P19" s="11">
        <v>1.562</v>
      </c>
      <c r="Q19" s="11">
        <v>1.559</v>
      </c>
      <c r="R19" s="11">
        <v>0.38</v>
      </c>
      <c r="S19" s="11">
        <v>0.381</v>
      </c>
      <c r="T19" s="12">
        <v>-0.5</v>
      </c>
      <c r="U19" s="13">
        <v>8347</v>
      </c>
      <c r="V19" s="13">
        <v>11882</v>
      </c>
      <c r="W19" s="11"/>
      <c r="X19" s="11">
        <v>0.729</v>
      </c>
      <c r="Y19" s="11"/>
      <c r="Z19" s="14" t="s">
        <v>54</v>
      </c>
      <c r="AA19" s="22"/>
      <c r="AB19" s="13"/>
      <c r="AD19" s="5">
        <f t="shared" si="0"/>
        <v>100</v>
      </c>
      <c r="AE19" s="6" t="str">
        <f t="shared" si="1"/>
        <v>ОК</v>
      </c>
      <c r="AF19"/>
    </row>
    <row r="20" spans="2:32" ht="12.75">
      <c r="B20" s="8">
        <v>8</v>
      </c>
      <c r="C20" s="27"/>
      <c r="D20" s="27"/>
      <c r="E20" s="28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2"/>
      <c r="U20" s="13"/>
      <c r="V20" s="13"/>
      <c r="W20" s="13"/>
      <c r="X20" s="11"/>
      <c r="Y20" s="11"/>
      <c r="Z20" s="14"/>
      <c r="AA20" s="13"/>
      <c r="AB20" s="13"/>
      <c r="AD20" s="5">
        <f t="shared" si="0"/>
        <v>0</v>
      </c>
      <c r="AE20" s="6" t="str">
        <f t="shared" si="1"/>
        <v> </v>
      </c>
      <c r="AF20"/>
    </row>
    <row r="21" spans="2:32" ht="12.75">
      <c r="B21" s="8">
        <v>9</v>
      </c>
      <c r="C21" s="27"/>
      <c r="D21" s="27"/>
      <c r="E21" s="28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2"/>
      <c r="U21" s="13"/>
      <c r="V21" s="13"/>
      <c r="W21" s="13"/>
      <c r="X21" s="11"/>
      <c r="Y21" s="11"/>
      <c r="Z21" s="26"/>
      <c r="AA21" s="13"/>
      <c r="AB21" s="13"/>
      <c r="AD21" s="5">
        <f t="shared" si="0"/>
        <v>0</v>
      </c>
      <c r="AE21" s="6" t="str">
        <f t="shared" si="1"/>
        <v> </v>
      </c>
      <c r="AF21"/>
    </row>
    <row r="22" spans="2:32" ht="12.75">
      <c r="B22" s="8">
        <v>10</v>
      </c>
      <c r="C22" s="27"/>
      <c r="D22" s="27"/>
      <c r="E22" s="28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2"/>
      <c r="U22" s="13"/>
      <c r="V22" s="13"/>
      <c r="W22" s="13"/>
      <c r="X22" s="11"/>
      <c r="Y22" s="11"/>
      <c r="Z22" s="26"/>
      <c r="AA22" s="13"/>
      <c r="AB22" s="13"/>
      <c r="AD22" s="5">
        <f t="shared" si="0"/>
        <v>0</v>
      </c>
      <c r="AE22" s="6" t="str">
        <f t="shared" si="1"/>
        <v> </v>
      </c>
      <c r="AF22"/>
    </row>
    <row r="23" spans="2:32" ht="12.75">
      <c r="B23" s="8">
        <v>11</v>
      </c>
      <c r="C23" s="27"/>
      <c r="D23" s="27"/>
      <c r="E23" s="28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2"/>
      <c r="U23" s="13"/>
      <c r="V23" s="13"/>
      <c r="W23" s="13"/>
      <c r="X23" s="11"/>
      <c r="Y23" s="11"/>
      <c r="Z23" s="26"/>
      <c r="AA23" s="13"/>
      <c r="AB23" s="13"/>
      <c r="AD23" s="5">
        <f t="shared" si="0"/>
        <v>0</v>
      </c>
      <c r="AE23" s="6" t="str">
        <f t="shared" si="1"/>
        <v> </v>
      </c>
      <c r="AF23"/>
    </row>
    <row r="24" spans="2:32" ht="12.75">
      <c r="B24" s="8">
        <v>12</v>
      </c>
      <c r="C24" s="27">
        <v>43.5</v>
      </c>
      <c r="D24" s="27">
        <v>30</v>
      </c>
      <c r="E24" s="28">
        <v>12</v>
      </c>
      <c r="F24" s="11">
        <v>91.766</v>
      </c>
      <c r="G24" s="11">
        <v>4.678</v>
      </c>
      <c r="H24" s="11">
        <v>1.167</v>
      </c>
      <c r="I24" s="11">
        <v>0.126</v>
      </c>
      <c r="J24" s="11">
        <v>0.176</v>
      </c>
      <c r="K24" s="11">
        <v>0.002</v>
      </c>
      <c r="L24" s="11">
        <v>0.039</v>
      </c>
      <c r="M24" s="11">
        <v>0.031</v>
      </c>
      <c r="N24" s="11">
        <v>0.017</v>
      </c>
      <c r="O24" s="11">
        <v>0.012</v>
      </c>
      <c r="P24" s="11">
        <v>1.595</v>
      </c>
      <c r="Q24" s="11">
        <v>1.592</v>
      </c>
      <c r="R24" s="11">
        <v>0.391</v>
      </c>
      <c r="S24" s="11">
        <v>0.392</v>
      </c>
      <c r="T24" s="12"/>
      <c r="U24" s="13">
        <v>8346</v>
      </c>
      <c r="V24" s="13">
        <v>11876</v>
      </c>
      <c r="W24" s="11"/>
      <c r="X24" s="11">
        <v>0.73</v>
      </c>
      <c r="Y24" s="11"/>
      <c r="Z24" s="26"/>
      <c r="AA24" s="13"/>
      <c r="AB24" s="13"/>
      <c r="AD24" s="5">
        <f t="shared" si="0"/>
        <v>100.00000000000001</v>
      </c>
      <c r="AE24" s="6" t="str">
        <f t="shared" si="1"/>
        <v>ОК</v>
      </c>
      <c r="AF24"/>
    </row>
    <row r="25" spans="2:32" ht="12.75">
      <c r="B25" s="8">
        <v>13</v>
      </c>
      <c r="C25" s="27"/>
      <c r="D25" s="27"/>
      <c r="E25" s="28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2"/>
      <c r="U25" s="13"/>
      <c r="V25" s="13"/>
      <c r="W25" s="13"/>
      <c r="X25" s="11"/>
      <c r="Y25" s="11"/>
      <c r="Z25" s="26"/>
      <c r="AA25" s="13"/>
      <c r="AB25" s="13"/>
      <c r="AD25" s="5">
        <f t="shared" si="0"/>
        <v>0</v>
      </c>
      <c r="AE25" s="6" t="str">
        <f t="shared" si="1"/>
        <v> </v>
      </c>
      <c r="AF25"/>
    </row>
    <row r="26" spans="2:32" ht="12.75">
      <c r="B26" s="8">
        <v>14</v>
      </c>
      <c r="C26" s="27">
        <v>43</v>
      </c>
      <c r="D26" s="27">
        <v>20</v>
      </c>
      <c r="E26" s="28">
        <v>14</v>
      </c>
      <c r="F26" s="11">
        <v>91.802</v>
      </c>
      <c r="G26" s="11">
        <v>4.728</v>
      </c>
      <c r="H26" s="11">
        <v>1.174</v>
      </c>
      <c r="I26" s="11">
        <v>0.123</v>
      </c>
      <c r="J26" s="11">
        <v>0.175</v>
      </c>
      <c r="K26" s="11">
        <v>0.002</v>
      </c>
      <c r="L26" s="11">
        <v>0.039</v>
      </c>
      <c r="M26" s="11">
        <v>0.031</v>
      </c>
      <c r="N26" s="11">
        <v>0.015</v>
      </c>
      <c r="O26" s="11">
        <v>0.007</v>
      </c>
      <c r="P26" s="11">
        <v>1.501</v>
      </c>
      <c r="Q26" s="11">
        <v>1.498</v>
      </c>
      <c r="R26" s="11">
        <v>0.403</v>
      </c>
      <c r="S26" s="11">
        <v>0.404</v>
      </c>
      <c r="T26" s="12"/>
      <c r="U26" s="13">
        <v>8356</v>
      </c>
      <c r="V26" s="13">
        <v>11890</v>
      </c>
      <c r="W26" s="11"/>
      <c r="X26" s="11">
        <v>0.73</v>
      </c>
      <c r="Y26" s="11"/>
      <c r="Z26" s="14"/>
      <c r="AA26" s="13"/>
      <c r="AB26" s="15"/>
      <c r="AD26" s="5">
        <f t="shared" si="0"/>
        <v>100.00000000000003</v>
      </c>
      <c r="AE26" s="6" t="str">
        <f t="shared" si="1"/>
        <v>ОК</v>
      </c>
      <c r="AF26"/>
    </row>
    <row r="27" spans="2:32" ht="12.75">
      <c r="B27" s="8">
        <v>15</v>
      </c>
      <c r="C27" s="27"/>
      <c r="D27" s="27"/>
      <c r="E27" s="28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2"/>
      <c r="U27" s="13"/>
      <c r="V27" s="13"/>
      <c r="W27" s="13"/>
      <c r="X27" s="11"/>
      <c r="Y27" s="11"/>
      <c r="Z27" s="14"/>
      <c r="AA27" s="13"/>
      <c r="AB27" s="15"/>
      <c r="AD27" s="5">
        <f t="shared" si="0"/>
        <v>0</v>
      </c>
      <c r="AE27" s="6" t="str">
        <f t="shared" si="1"/>
        <v> </v>
      </c>
      <c r="AF27"/>
    </row>
    <row r="28" spans="2:32" ht="12.75">
      <c r="B28" s="9">
        <v>16</v>
      </c>
      <c r="C28" s="16"/>
      <c r="D28" s="16"/>
      <c r="E28" s="17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2"/>
      <c r="U28" s="13"/>
      <c r="V28" s="13"/>
      <c r="W28" s="11"/>
      <c r="X28" s="11"/>
      <c r="Y28" s="13"/>
      <c r="Z28" s="14"/>
      <c r="AA28" s="13"/>
      <c r="AB28" s="22"/>
      <c r="AD28" s="5">
        <f t="shared" si="0"/>
        <v>0</v>
      </c>
      <c r="AE28" s="6" t="str">
        <f t="shared" si="1"/>
        <v> </v>
      </c>
      <c r="AF28"/>
    </row>
    <row r="29" spans="2:32" ht="12.75">
      <c r="B29" s="9">
        <v>17</v>
      </c>
      <c r="C29" s="16">
        <v>43.5</v>
      </c>
      <c r="D29" s="16">
        <v>24</v>
      </c>
      <c r="E29" s="17">
        <v>17</v>
      </c>
      <c r="F29" s="11">
        <v>91.56</v>
      </c>
      <c r="G29" s="11">
        <v>4.819</v>
      </c>
      <c r="H29" s="11">
        <v>1.184</v>
      </c>
      <c r="I29" s="11">
        <v>0.122</v>
      </c>
      <c r="J29" s="11">
        <v>0.179</v>
      </c>
      <c r="K29" s="11">
        <v>0.001</v>
      </c>
      <c r="L29" s="11">
        <v>0.039</v>
      </c>
      <c r="M29" s="11">
        <v>0.031</v>
      </c>
      <c r="N29" s="11">
        <v>0.016</v>
      </c>
      <c r="O29" s="11">
        <v>0.008</v>
      </c>
      <c r="P29" s="11">
        <v>1.611</v>
      </c>
      <c r="Q29" s="11">
        <v>1.607</v>
      </c>
      <c r="R29" s="11">
        <v>0.43</v>
      </c>
      <c r="S29" s="11">
        <v>0.431</v>
      </c>
      <c r="T29" s="12"/>
      <c r="U29" s="13">
        <v>8352</v>
      </c>
      <c r="V29" s="13">
        <v>11872</v>
      </c>
      <c r="W29" s="13"/>
      <c r="X29" s="13">
        <v>0.732</v>
      </c>
      <c r="Y29" s="13"/>
      <c r="Z29" s="14"/>
      <c r="AA29" s="13"/>
      <c r="AB29" s="15"/>
      <c r="AD29" s="5">
        <f t="shared" si="0"/>
        <v>100.00000000000003</v>
      </c>
      <c r="AE29" s="6" t="str">
        <f t="shared" si="1"/>
        <v>ОК</v>
      </c>
      <c r="AF29"/>
    </row>
    <row r="30" spans="2:32" ht="12.75">
      <c r="B30" s="9">
        <v>18</v>
      </c>
      <c r="C30" s="16"/>
      <c r="D30" s="16"/>
      <c r="E30" s="17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2"/>
      <c r="U30" s="13"/>
      <c r="V30" s="13"/>
      <c r="W30" s="13"/>
      <c r="X30" s="11"/>
      <c r="Y30" s="13"/>
      <c r="Z30" s="14"/>
      <c r="AA30" s="13"/>
      <c r="AB30" s="13"/>
      <c r="AD30" s="5">
        <f t="shared" si="0"/>
        <v>0</v>
      </c>
      <c r="AE30" s="6" t="str">
        <f t="shared" si="1"/>
        <v> </v>
      </c>
      <c r="AF30"/>
    </row>
    <row r="31" spans="2:32" ht="12.75">
      <c r="B31" s="9">
        <v>19</v>
      </c>
      <c r="C31" s="16">
        <v>43.5</v>
      </c>
      <c r="D31" s="16">
        <v>23</v>
      </c>
      <c r="E31" s="17">
        <v>19</v>
      </c>
      <c r="F31" s="11">
        <v>91.436</v>
      </c>
      <c r="G31" s="11">
        <v>4.931</v>
      </c>
      <c r="H31" s="11">
        <v>1.204</v>
      </c>
      <c r="I31" s="11">
        <v>0.122</v>
      </c>
      <c r="J31" s="11">
        <v>0.178</v>
      </c>
      <c r="K31" s="11">
        <v>0.001</v>
      </c>
      <c r="L31" s="11">
        <v>0.04</v>
      </c>
      <c r="M31" s="11">
        <v>0.032</v>
      </c>
      <c r="N31" s="11">
        <v>0.014</v>
      </c>
      <c r="O31" s="11">
        <v>0.008</v>
      </c>
      <c r="P31" s="11">
        <v>1.59</v>
      </c>
      <c r="Q31" s="11">
        <v>1.586</v>
      </c>
      <c r="R31" s="11">
        <v>0.444</v>
      </c>
      <c r="S31" s="11">
        <v>0.445</v>
      </c>
      <c r="T31" s="12"/>
      <c r="U31" s="13">
        <v>8362</v>
      </c>
      <c r="V31" s="13">
        <v>11878</v>
      </c>
      <c r="W31" s="11"/>
      <c r="X31" s="11">
        <v>0.732</v>
      </c>
      <c r="Y31" s="13"/>
      <c r="Z31" s="14"/>
      <c r="AA31" s="13">
        <v>0</v>
      </c>
      <c r="AB31" s="13">
        <v>0</v>
      </c>
      <c r="AD31" s="5">
        <f t="shared" si="0"/>
        <v>100</v>
      </c>
      <c r="AE31" s="6" t="str">
        <f t="shared" si="1"/>
        <v>ОК</v>
      </c>
      <c r="AF31"/>
    </row>
    <row r="32" spans="2:32" ht="12.75">
      <c r="B32" s="9">
        <v>20</v>
      </c>
      <c r="C32" s="16">
        <v>43</v>
      </c>
      <c r="D32" s="16">
        <v>19</v>
      </c>
      <c r="E32" s="17">
        <v>20</v>
      </c>
      <c r="F32" s="11">
        <v>91.329</v>
      </c>
      <c r="G32" s="11">
        <v>4.998</v>
      </c>
      <c r="H32" s="11">
        <v>1.221</v>
      </c>
      <c r="I32" s="11">
        <v>0.123</v>
      </c>
      <c r="J32" s="11">
        <v>0.181</v>
      </c>
      <c r="K32" s="11">
        <v>0.003</v>
      </c>
      <c r="L32" s="11">
        <v>0.041</v>
      </c>
      <c r="M32" s="11">
        <v>0.032</v>
      </c>
      <c r="N32" s="11">
        <v>0.017</v>
      </c>
      <c r="O32" s="11">
        <v>0.008</v>
      </c>
      <c r="P32" s="11">
        <v>1.597</v>
      </c>
      <c r="Q32" s="11">
        <v>1.593</v>
      </c>
      <c r="R32" s="11">
        <v>0.45</v>
      </c>
      <c r="S32" s="11">
        <v>0.451</v>
      </c>
      <c r="T32" s="12"/>
      <c r="U32" s="13">
        <v>8370</v>
      </c>
      <c r="V32" s="13">
        <v>11881</v>
      </c>
      <c r="W32" s="13"/>
      <c r="X32" s="11">
        <v>0.733</v>
      </c>
      <c r="Y32" s="13"/>
      <c r="Z32" s="14"/>
      <c r="AA32" s="13"/>
      <c r="AB32" s="15"/>
      <c r="AD32" s="5">
        <f t="shared" si="0"/>
        <v>99.99999999999999</v>
      </c>
      <c r="AE32" s="6" t="str">
        <f t="shared" si="1"/>
        <v>ОК</v>
      </c>
      <c r="AF32"/>
    </row>
    <row r="33" spans="2:32" ht="12.75">
      <c r="B33" s="9">
        <v>21</v>
      </c>
      <c r="C33" s="16"/>
      <c r="D33" s="16"/>
      <c r="E33" s="17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2"/>
      <c r="U33" s="13"/>
      <c r="V33" s="13"/>
      <c r="W33" s="13"/>
      <c r="X33" s="11"/>
      <c r="Y33" s="13"/>
      <c r="Z33" s="14"/>
      <c r="AA33" s="13"/>
      <c r="AB33" s="13"/>
      <c r="AD33" s="5">
        <f t="shared" si="0"/>
        <v>0</v>
      </c>
      <c r="AE33" s="6" t="str">
        <f t="shared" si="1"/>
        <v> </v>
      </c>
      <c r="AF33"/>
    </row>
    <row r="34" spans="2:32" ht="12.75">
      <c r="B34" s="9">
        <v>22</v>
      </c>
      <c r="C34" s="16"/>
      <c r="D34" s="16"/>
      <c r="E34" s="17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2"/>
      <c r="U34" s="13"/>
      <c r="V34" s="13"/>
      <c r="W34" s="11"/>
      <c r="X34" s="11"/>
      <c r="Y34" s="13"/>
      <c r="Z34" s="14"/>
      <c r="AA34" s="13"/>
      <c r="AB34" s="15"/>
      <c r="AD34" s="5">
        <f t="shared" si="0"/>
        <v>0</v>
      </c>
      <c r="AE34" s="6" t="str">
        <f t="shared" si="1"/>
        <v> </v>
      </c>
      <c r="AF34"/>
    </row>
    <row r="35" spans="2:32" ht="12.75">
      <c r="B35" s="9">
        <v>23</v>
      </c>
      <c r="C35" s="16"/>
      <c r="D35" s="16"/>
      <c r="E35" s="17"/>
      <c r="F35" s="22"/>
      <c r="G35" s="11"/>
      <c r="H35" s="11"/>
      <c r="I35" s="22"/>
      <c r="J35" s="11"/>
      <c r="K35" s="11"/>
      <c r="L35" s="11"/>
      <c r="M35" s="11"/>
      <c r="N35" s="22"/>
      <c r="O35" s="22"/>
      <c r="P35" s="22"/>
      <c r="Q35" s="11"/>
      <c r="R35" s="11"/>
      <c r="S35" s="11"/>
      <c r="T35" s="12"/>
      <c r="U35" s="22"/>
      <c r="V35" s="22"/>
      <c r="W35" s="22"/>
      <c r="X35" s="11"/>
      <c r="Y35" s="22"/>
      <c r="Z35" s="14"/>
      <c r="AA35" s="13"/>
      <c r="AB35" s="15"/>
      <c r="AD35" s="5">
        <f t="shared" si="0"/>
        <v>0</v>
      </c>
      <c r="AE35" s="6" t="str">
        <f t="shared" si="1"/>
        <v> </v>
      </c>
      <c r="AF35"/>
    </row>
    <row r="36" spans="2:32" ht="12.75">
      <c r="B36" s="9">
        <v>24</v>
      </c>
      <c r="C36" s="16"/>
      <c r="D36" s="16"/>
      <c r="E36" s="17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2"/>
      <c r="U36" s="13"/>
      <c r="V36" s="13"/>
      <c r="W36" s="13"/>
      <c r="X36" s="11"/>
      <c r="Y36" s="13"/>
      <c r="Z36" s="26"/>
      <c r="AA36" s="30"/>
      <c r="AB36" s="31"/>
      <c r="AD36" s="5">
        <f t="shared" si="0"/>
        <v>0</v>
      </c>
      <c r="AE36" s="6" t="str">
        <f t="shared" si="1"/>
        <v> </v>
      </c>
      <c r="AF36"/>
    </row>
    <row r="37" spans="2:32" ht="12.75">
      <c r="B37" s="9">
        <v>25</v>
      </c>
      <c r="C37" s="16">
        <v>43.8</v>
      </c>
      <c r="D37" s="16">
        <v>25</v>
      </c>
      <c r="E37" s="17">
        <v>25</v>
      </c>
      <c r="F37" s="11">
        <v>91.56</v>
      </c>
      <c r="G37" s="11">
        <v>4.812</v>
      </c>
      <c r="H37" s="11">
        <v>1.186</v>
      </c>
      <c r="I37" s="11">
        <v>0.124</v>
      </c>
      <c r="J37" s="11">
        <v>0.181</v>
      </c>
      <c r="K37" s="11">
        <v>0.002</v>
      </c>
      <c r="L37" s="11">
        <v>0.041</v>
      </c>
      <c r="M37" s="11">
        <v>0.032</v>
      </c>
      <c r="N37" s="11">
        <v>0.019</v>
      </c>
      <c r="O37" s="11">
        <v>0.007</v>
      </c>
      <c r="P37" s="11">
        <v>1.623</v>
      </c>
      <c r="Q37" s="11">
        <v>1.619</v>
      </c>
      <c r="R37" s="11">
        <v>0.413</v>
      </c>
      <c r="S37" s="11">
        <v>0.414</v>
      </c>
      <c r="T37" s="12"/>
      <c r="U37" s="13">
        <v>8355</v>
      </c>
      <c r="V37" s="13">
        <v>11875</v>
      </c>
      <c r="W37" s="13"/>
      <c r="X37" s="13">
        <v>0.732</v>
      </c>
      <c r="Y37" s="13"/>
      <c r="Z37" s="14" t="s">
        <v>54</v>
      </c>
      <c r="AA37" s="13"/>
      <c r="AB37" s="13"/>
      <c r="AD37" s="5">
        <f t="shared" si="0"/>
        <v>99.99999999999999</v>
      </c>
      <c r="AE37" s="6" t="str">
        <f t="shared" si="1"/>
        <v>ОК</v>
      </c>
      <c r="AF37"/>
    </row>
    <row r="38" spans="2:32" ht="12.75">
      <c r="B38" s="9">
        <v>26</v>
      </c>
      <c r="C38" s="16"/>
      <c r="D38" s="16"/>
      <c r="E38" s="17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2"/>
      <c r="U38" s="13"/>
      <c r="V38" s="13"/>
      <c r="W38" s="13"/>
      <c r="X38" s="11"/>
      <c r="Y38" s="13"/>
      <c r="Z38" s="14"/>
      <c r="AA38" s="13"/>
      <c r="AB38" s="15"/>
      <c r="AD38" s="5">
        <f t="shared" si="0"/>
        <v>0</v>
      </c>
      <c r="AE38" s="6" t="str">
        <f t="shared" si="1"/>
        <v> </v>
      </c>
      <c r="AF38"/>
    </row>
    <row r="39" spans="2:32" ht="12.75">
      <c r="B39" s="9">
        <v>27</v>
      </c>
      <c r="C39" s="16">
        <v>44.5</v>
      </c>
      <c r="D39" s="16">
        <v>24</v>
      </c>
      <c r="E39" s="17">
        <v>27</v>
      </c>
      <c r="F39" s="11">
        <v>91.698</v>
      </c>
      <c r="G39" s="11">
        <v>4.707</v>
      </c>
      <c r="H39" s="11">
        <v>1.172</v>
      </c>
      <c r="I39" s="11">
        <v>0.125</v>
      </c>
      <c r="J39" s="11">
        <v>0.185</v>
      </c>
      <c r="K39" s="11">
        <v>0.002</v>
      </c>
      <c r="L39" s="11">
        <v>0.042</v>
      </c>
      <c r="M39" s="11">
        <v>0.034</v>
      </c>
      <c r="N39" s="11">
        <v>0.021</v>
      </c>
      <c r="O39" s="11">
        <v>0.008</v>
      </c>
      <c r="P39" s="11">
        <v>1.631</v>
      </c>
      <c r="Q39" s="11">
        <v>1.627</v>
      </c>
      <c r="R39" s="11">
        <v>0.375</v>
      </c>
      <c r="S39" s="11">
        <v>0.376</v>
      </c>
      <c r="T39" s="12">
        <v>-0.6</v>
      </c>
      <c r="U39" s="13">
        <v>8352</v>
      </c>
      <c r="V39" s="13">
        <v>11878</v>
      </c>
      <c r="W39" s="11">
        <v>0.731</v>
      </c>
      <c r="X39" s="11">
        <v>0.731</v>
      </c>
      <c r="Y39" s="13"/>
      <c r="Z39" s="14"/>
      <c r="AA39" s="14"/>
      <c r="AB39" s="15"/>
      <c r="AD39" s="5">
        <f t="shared" si="0"/>
        <v>99.99999999999999</v>
      </c>
      <c r="AE39" s="6" t="str">
        <f t="shared" si="1"/>
        <v>ОК</v>
      </c>
      <c r="AF39"/>
    </row>
    <row r="40" spans="2:32" ht="12.75">
      <c r="B40" s="9">
        <v>28</v>
      </c>
      <c r="C40" s="16"/>
      <c r="D40" s="16"/>
      <c r="E40" s="17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2"/>
      <c r="U40" s="13"/>
      <c r="V40" s="13"/>
      <c r="W40" s="13"/>
      <c r="X40" s="11"/>
      <c r="Y40" s="13"/>
      <c r="Z40" s="14"/>
      <c r="AA40" s="14"/>
      <c r="AB40" s="22"/>
      <c r="AD40" s="5">
        <f t="shared" si="0"/>
        <v>0</v>
      </c>
      <c r="AE40" s="6" t="str">
        <f t="shared" si="1"/>
        <v> </v>
      </c>
      <c r="AF40"/>
    </row>
    <row r="41" spans="2:32" ht="12.75" customHeight="1">
      <c r="B41" s="9">
        <v>29</v>
      </c>
      <c r="C41" s="16"/>
      <c r="D41" s="16"/>
      <c r="E41" s="17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2"/>
      <c r="U41" s="13"/>
      <c r="V41" s="13"/>
      <c r="W41" s="13"/>
      <c r="X41" s="11"/>
      <c r="Y41" s="13"/>
      <c r="Z41" s="14"/>
      <c r="AA41" s="14"/>
      <c r="AB41" s="15"/>
      <c r="AD41" s="5">
        <f t="shared" si="0"/>
        <v>0</v>
      </c>
      <c r="AE41" s="6" t="str">
        <f t="shared" si="1"/>
        <v> </v>
      </c>
      <c r="AF41"/>
    </row>
    <row r="42" spans="2:32" ht="12.75" customHeight="1">
      <c r="B42" s="9">
        <v>30</v>
      </c>
      <c r="C42" s="16"/>
      <c r="D42" s="16"/>
      <c r="E42" s="17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29"/>
      <c r="U42" s="13"/>
      <c r="V42" s="13"/>
      <c r="W42" s="13"/>
      <c r="X42" s="11"/>
      <c r="Y42" s="13"/>
      <c r="Z42" s="14"/>
      <c r="AA42" s="14"/>
      <c r="AB42" s="15"/>
      <c r="AD42" s="5">
        <f t="shared" si="0"/>
        <v>0</v>
      </c>
      <c r="AE42" s="6" t="str">
        <f t="shared" si="1"/>
        <v> </v>
      </c>
      <c r="AF42"/>
    </row>
    <row r="43" spans="2:32" ht="12.75" customHeight="1">
      <c r="B43" s="9">
        <v>31</v>
      </c>
      <c r="C43" s="16">
        <v>44.2</v>
      </c>
      <c r="D43" s="16">
        <v>25</v>
      </c>
      <c r="E43" s="17">
        <v>31</v>
      </c>
      <c r="F43" s="11">
        <v>91.782</v>
      </c>
      <c r="G43" s="11">
        <v>4.665</v>
      </c>
      <c r="H43" s="11">
        <v>1.146</v>
      </c>
      <c r="I43" s="11">
        <v>0.122</v>
      </c>
      <c r="J43" s="11">
        <v>0.182</v>
      </c>
      <c r="K43" s="11">
        <v>0.003</v>
      </c>
      <c r="L43" s="11">
        <v>0.042</v>
      </c>
      <c r="M43" s="11">
        <v>0.033</v>
      </c>
      <c r="N43" s="11">
        <v>0.019</v>
      </c>
      <c r="O43" s="11">
        <v>0.008</v>
      </c>
      <c r="P43" s="11">
        <v>1.64</v>
      </c>
      <c r="Q43" s="11">
        <v>1.636</v>
      </c>
      <c r="R43" s="11">
        <v>0.358</v>
      </c>
      <c r="S43" s="11">
        <v>0.359</v>
      </c>
      <c r="T43" s="12"/>
      <c r="U43" s="13">
        <v>8345</v>
      </c>
      <c r="V43" s="13">
        <v>11876</v>
      </c>
      <c r="W43" s="13"/>
      <c r="X43" s="11">
        <v>0.73</v>
      </c>
      <c r="Y43" s="13"/>
      <c r="Z43" s="14"/>
      <c r="AA43" s="14"/>
      <c r="AB43" s="15"/>
      <c r="AD43" s="5">
        <f t="shared" si="0"/>
        <v>100.00000000000001</v>
      </c>
      <c r="AE43" s="6"/>
      <c r="AF43"/>
    </row>
    <row r="44" spans="2:32" ht="12.75" customHeight="1">
      <c r="B44" s="9"/>
      <c r="C44" s="16"/>
      <c r="D44" s="16"/>
      <c r="E44" s="17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2"/>
      <c r="U44" s="13"/>
      <c r="V44" s="13"/>
      <c r="W44" s="13"/>
      <c r="X44" s="11"/>
      <c r="Y44" s="13"/>
      <c r="Z44" s="14"/>
      <c r="AA44" s="14"/>
      <c r="AB44" s="15"/>
      <c r="AD44" s="5">
        <f t="shared" si="0"/>
        <v>0</v>
      </c>
      <c r="AE44" s="6" t="str">
        <f t="shared" si="1"/>
        <v> </v>
      </c>
      <c r="AF44"/>
    </row>
    <row r="45" spans="2:32" ht="14.25" customHeight="1">
      <c r="B45" s="9"/>
      <c r="C45" s="16"/>
      <c r="D45" s="16"/>
      <c r="E45" s="17"/>
      <c r="F45" s="22">
        <f aca="true" t="shared" si="2" ref="F45:S45">SUM(F13:F44)</f>
        <v>1008.2640000000001</v>
      </c>
      <c r="G45" s="11">
        <f t="shared" si="2"/>
        <v>52.49699999999999</v>
      </c>
      <c r="H45" s="22">
        <f t="shared" si="2"/>
        <v>12.934999999999999</v>
      </c>
      <c r="I45" s="11">
        <f t="shared" si="2"/>
        <v>1.351</v>
      </c>
      <c r="J45" s="11">
        <f t="shared" si="2"/>
        <v>1.9460000000000002</v>
      </c>
      <c r="K45" s="11">
        <f t="shared" si="2"/>
        <v>0.023000000000000003</v>
      </c>
      <c r="L45" s="11">
        <f t="shared" si="2"/>
        <v>0.43899999999999995</v>
      </c>
      <c r="M45" s="11">
        <f t="shared" si="2"/>
        <v>0.3470000000000001</v>
      </c>
      <c r="N45" s="11">
        <f t="shared" si="2"/>
        <v>0.18499999999999997</v>
      </c>
      <c r="O45" s="11">
        <f t="shared" si="2"/>
        <v>0.09400000000000003</v>
      </c>
      <c r="P45" s="22">
        <f t="shared" si="2"/>
        <v>17.515</v>
      </c>
      <c r="Q45" s="22">
        <f t="shared" si="2"/>
        <v>17.475</v>
      </c>
      <c r="R45" s="11">
        <f t="shared" si="2"/>
        <v>4.404</v>
      </c>
      <c r="S45" s="11">
        <f t="shared" si="2"/>
        <v>4.415</v>
      </c>
      <c r="T45" s="22"/>
      <c r="U45" s="22">
        <f>SUM(U13:U44)</f>
        <v>91882</v>
      </c>
      <c r="V45" s="13">
        <f>SUM(V13:V44)</f>
        <v>130669</v>
      </c>
      <c r="W45" s="13"/>
      <c r="X45" s="11"/>
      <c r="Y45" s="13"/>
      <c r="Z45" s="14"/>
      <c r="AA45" s="14"/>
      <c r="AB45" s="15"/>
      <c r="AD45" s="5">
        <f t="shared" si="0"/>
        <v>1100.0000000000002</v>
      </c>
      <c r="AE45" s="6" t="str">
        <f t="shared" si="1"/>
        <v> </v>
      </c>
      <c r="AF45"/>
    </row>
    <row r="46" spans="2:32" ht="14.25" customHeight="1" hidden="1">
      <c r="B46" s="9">
        <v>31</v>
      </c>
      <c r="C46" s="16"/>
      <c r="D46" s="16"/>
      <c r="E46" s="17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2"/>
      <c r="U46" s="13"/>
      <c r="V46" s="13"/>
      <c r="W46" s="13"/>
      <c r="X46" s="13"/>
      <c r="Y46" s="13"/>
      <c r="Z46" s="14"/>
      <c r="AA46" s="14"/>
      <c r="AB46" s="15"/>
      <c r="AD46" s="5">
        <f t="shared" si="0"/>
        <v>0</v>
      </c>
      <c r="AE46" s="6"/>
      <c r="AF46"/>
    </row>
    <row r="47" spans="3:32" ht="12.75"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D47" s="5"/>
      <c r="AE47" s="6"/>
      <c r="AF47"/>
    </row>
    <row r="48" spans="3:6" ht="12.75">
      <c r="C48" s="1"/>
      <c r="D48" s="1"/>
      <c r="E48" s="1"/>
      <c r="F48" s="1"/>
    </row>
    <row r="49" spans="3:28" ht="15">
      <c r="C49" s="18" t="s">
        <v>46</v>
      </c>
      <c r="D49" s="18"/>
      <c r="E49" s="18"/>
      <c r="F49" s="18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 t="s">
        <v>47</v>
      </c>
      <c r="U49" s="20"/>
      <c r="V49" s="20"/>
      <c r="W49" s="20"/>
      <c r="X49" s="20"/>
      <c r="Y49" s="19"/>
      <c r="Z49" s="24"/>
      <c r="AA49" s="24" t="s">
        <v>51</v>
      </c>
      <c r="AB49" s="19"/>
    </row>
    <row r="50" spans="3:27" ht="12.75">
      <c r="C50" s="1" t="s">
        <v>15</v>
      </c>
      <c r="D50" s="1"/>
      <c r="E50" s="1"/>
      <c r="F50" s="1"/>
      <c r="Q50" s="2"/>
      <c r="T50" s="2" t="s">
        <v>16</v>
      </c>
      <c r="X50" s="2" t="s">
        <v>17</v>
      </c>
      <c r="AA50" s="2" t="s">
        <v>43</v>
      </c>
    </row>
    <row r="51" spans="3:28" ht="18" customHeight="1">
      <c r="C51" s="18" t="s">
        <v>42</v>
      </c>
      <c r="D51" s="21"/>
      <c r="E51" s="21"/>
      <c r="F51" s="18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 t="s">
        <v>49</v>
      </c>
      <c r="R51" s="19"/>
      <c r="S51" s="19"/>
      <c r="T51" s="19" t="s">
        <v>48</v>
      </c>
      <c r="U51" s="20"/>
      <c r="V51" s="20"/>
      <c r="W51" s="20"/>
      <c r="X51" s="20"/>
      <c r="Y51" s="19"/>
      <c r="Z51" s="19"/>
      <c r="AA51" s="23"/>
      <c r="AB51" s="25" t="s">
        <v>52</v>
      </c>
    </row>
    <row r="52" spans="3:27" ht="12.75">
      <c r="C52" s="1" t="s">
        <v>18</v>
      </c>
      <c r="D52" s="1"/>
      <c r="E52" s="1"/>
      <c r="F52" s="1"/>
      <c r="Q52" s="2"/>
      <c r="T52" s="2" t="s">
        <v>16</v>
      </c>
      <c r="X52" s="2" t="s">
        <v>17</v>
      </c>
      <c r="AA52" s="2" t="s">
        <v>44</v>
      </c>
    </row>
  </sheetData>
  <sheetProtection/>
  <mergeCells count="38">
    <mergeCell ref="Y10:Y11"/>
    <mergeCell ref="U9:U12"/>
    <mergeCell ref="W9:Y9"/>
    <mergeCell ref="W12:Y12"/>
    <mergeCell ref="W10:W11"/>
    <mergeCell ref="B9:B12"/>
    <mergeCell ref="E9:E12"/>
    <mergeCell ref="I10:I12"/>
    <mergeCell ref="J10:J12"/>
    <mergeCell ref="N10:N12"/>
    <mergeCell ref="Z2:AB2"/>
    <mergeCell ref="B7:AB7"/>
    <mergeCell ref="B8:AB8"/>
    <mergeCell ref="X10:X11"/>
    <mergeCell ref="T9:T12"/>
    <mergeCell ref="G10:G12"/>
    <mergeCell ref="H10:H12"/>
    <mergeCell ref="O10:O12"/>
    <mergeCell ref="C11:C12"/>
    <mergeCell ref="D11:D12"/>
    <mergeCell ref="P10:Q10"/>
    <mergeCell ref="R10:S10"/>
    <mergeCell ref="F10:F12"/>
    <mergeCell ref="K10:K12"/>
    <mergeCell ref="M10:M12"/>
    <mergeCell ref="P11:P12"/>
    <mergeCell ref="Q11:Q12"/>
    <mergeCell ref="L10:L12"/>
    <mergeCell ref="C47:AB47"/>
    <mergeCell ref="F9:S9"/>
    <mergeCell ref="C6:AD6"/>
    <mergeCell ref="C9:D10"/>
    <mergeCell ref="Z9:Z12"/>
    <mergeCell ref="AB9:AB12"/>
    <mergeCell ref="R11:R12"/>
    <mergeCell ref="S11:S12"/>
    <mergeCell ref="AA9:AA12"/>
    <mergeCell ref="V9:V12"/>
  </mergeCells>
  <printOptions/>
  <pageMargins left="0.3937007874015748" right="0.3937007874015748" top="0.3937007874015748" bottom="0.3937007874015748" header="0" footer="0.5118110236220472"/>
  <pageSetup fitToHeight="1" fitToWidth="1"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Огородник Юлiя Вiкторiвна</cp:lastModifiedBy>
  <cp:lastPrinted>2015-06-30T11:36:39Z</cp:lastPrinted>
  <dcterms:created xsi:type="dcterms:W3CDTF">2010-01-29T08:37:16Z</dcterms:created>
  <dcterms:modified xsi:type="dcterms:W3CDTF">2015-08-31T11:28:01Z</dcterms:modified>
  <cp:category/>
  <cp:version/>
  <cp:contentType/>
  <cp:contentStatus/>
</cp:coreProperties>
</file>