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<sst xmlns="http://schemas.openxmlformats.org/spreadsheetml/2006/main" count="55" uniqueCount="53">
  <si>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</si>
  <si>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</si>
  <si>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</si>
  <si>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</si>
  <si>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</si>
  <si>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</si>
  <si>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</si>
  <si>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</si>
  <si>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</si>
  <si>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</si>
  <si>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</si>
  <si>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</si>
  <si>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</si>
  <si>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</si>
  <si>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</si>
  <si>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</si>
  <si>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</si>
  <si>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</si>
  <si>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</si>
  <si>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</si>
  <si>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</si>
  <si>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</si>
  <si>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</si>
  <si>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</si>
  <si>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</si>
  <si>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</si>
  <si>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</si>
  <si>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</si>
  <si>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</si>
  <si>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</si>
  <si>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</si>
  <si>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</si>
  <si>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</si>
  <si>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</si>
  <si>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</si>
  <si>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</si>
  <si>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</si>
  <si>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</si>
  <si>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</si>
  <si>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</si>
  <si>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 xml:space="preserve">Керівник ХАЛ    Запорізького ПМ  Запорізького ЛВУМГ                                                                                                        Коляда Л.І.      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</si>
  <si>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</si>
  <si>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 xml:space="preserve">  </t>
  </si>
  <si>
    <t>Огородник  Ю.В.</t>
  </si>
  <si>
    <t>ПАТ "УКРТРАНСГАЗ"</t>
  </si>
  <si>
    <t xml:space="preserve">Начальник     Запорізького    ЛВУМГ                                                                                                                                                              </t>
  </si>
  <si>
    <t xml:space="preserve">             Деркач А.А.</t>
  </si>
  <si>
    <t xml:space="preserve">                         прізвище</t>
  </si>
  <si>
    <t xml:space="preserve">                       прізвище  </t>
  </si>
  <si>
    <t>Компонентний склад МВУ 05-61-2005,  об'ємна  частка, %</t>
  </si>
  <si>
    <r>
      <t xml:space="preserve">                                    протранспортованого </t>
    </r>
    <r>
      <rPr>
        <u val="single"/>
        <sz val="11"/>
        <rFont val="Arial"/>
        <family val="2"/>
      </rPr>
      <t>УМГ "Харківтрансгаз" Запорізьким ЛВУМГ</t>
    </r>
    <r>
      <rPr>
        <sz val="11"/>
        <rFont val="Arial"/>
        <family val="2"/>
      </rPr>
      <t xml:space="preserve">  по  газопроводу-відводу   ШДО</t>
    </r>
  </si>
  <si>
    <r>
      <t xml:space="preserve">                       та прийнятого ПАТ "Запоріжгаз" Запорізької області за період з   </t>
    </r>
    <r>
      <rPr>
        <b/>
        <u val="single"/>
        <sz val="11"/>
        <rFont val="Arial"/>
        <family val="2"/>
      </rPr>
      <t>01.08.2015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31.08.2015 </t>
    </r>
    <r>
      <rPr>
        <sz val="11"/>
        <rFont val="Arial"/>
        <family val="2"/>
      </rPr>
      <t xml:space="preserve"> (точка відбору - ГРС-1 м.Запоріжжя)</t>
    </r>
  </si>
  <si>
    <t>не виявл.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</si>
</sst>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0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8"/>
      <name val="Times New Roman"/>
      <family val="1"/>
    </font>
    <font>
      <b/>
      <u val="single"/>
      <sz val="10"/>
      <color indexed="17"/>
      <name val="Arial Cyr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vertic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170" fontId="13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16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4" fontId="16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69" fontId="1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22">
      <selection activeCell="X44" sqref="X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875" style="0" customWidth="1"/>
    <col min="19" max="19" width="5.625" style="0" customWidth="1"/>
    <col min="20" max="20" width="7.00390625" style="0" customWidth="1"/>
    <col min="21" max="25" width="6.75390625" style="0" customWidth="1"/>
    <col min="26" max="27" width="7.75390625" style="0" customWidth="1"/>
    <col min="28" max="28" width="12.25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44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18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3"/>
      <c r="AA2" s="50"/>
      <c r="AB2" s="50"/>
      <c r="AC2" s="4"/>
      <c r="AD2" s="4"/>
    </row>
    <row r="3" spans="2:30" ht="12.75">
      <c r="B3" s="8" t="s">
        <v>38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19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39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49" t="s">
        <v>33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50"/>
    </row>
    <row r="7" spans="2:30" ht="18" customHeight="1">
      <c r="B7" s="54" t="s">
        <v>50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4"/>
      <c r="AD7" s="4"/>
    </row>
    <row r="8" spans="2:30" ht="18" customHeight="1">
      <c r="B8" s="56" t="s">
        <v>51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4"/>
      <c r="AD8" s="4"/>
    </row>
    <row r="9" spans="2:32" ht="32.25" customHeight="1">
      <c r="B9" s="57" t="s">
        <v>34</v>
      </c>
      <c r="C9" s="51" t="s">
        <v>20</v>
      </c>
      <c r="D9" s="51"/>
      <c r="E9" s="57" t="s">
        <v>35</v>
      </c>
      <c r="F9" s="46" t="s">
        <v>49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52" t="s">
        <v>23</v>
      </c>
      <c r="U9" s="52" t="s">
        <v>26</v>
      </c>
      <c r="V9" s="52" t="s">
        <v>25</v>
      </c>
      <c r="W9" s="46" t="s">
        <v>31</v>
      </c>
      <c r="X9" s="47"/>
      <c r="Y9" s="60"/>
      <c r="Z9" s="52" t="s">
        <v>24</v>
      </c>
      <c r="AA9" s="52" t="s">
        <v>28</v>
      </c>
      <c r="AB9" s="52" t="s">
        <v>29</v>
      </c>
      <c r="AC9" s="4"/>
      <c r="AE9" s="7"/>
      <c r="AF9"/>
    </row>
    <row r="10" spans="2:32" ht="48.75" customHeight="1">
      <c r="B10" s="58"/>
      <c r="C10" s="51"/>
      <c r="D10" s="51"/>
      <c r="E10" s="58"/>
      <c r="F10" s="52" t="s">
        <v>0</v>
      </c>
      <c r="G10" s="52" t="s">
        <v>1</v>
      </c>
      <c r="H10" s="52" t="s">
        <v>2</v>
      </c>
      <c r="I10" s="52" t="s">
        <v>3</v>
      </c>
      <c r="J10" s="52" t="s">
        <v>4</v>
      </c>
      <c r="K10" s="52" t="s">
        <v>5</v>
      </c>
      <c r="L10" s="52" t="s">
        <v>6</v>
      </c>
      <c r="M10" s="52" t="s">
        <v>7</v>
      </c>
      <c r="N10" s="52" t="s">
        <v>8</v>
      </c>
      <c r="O10" s="52" t="s">
        <v>9</v>
      </c>
      <c r="P10" s="51" t="s">
        <v>10</v>
      </c>
      <c r="Q10" s="51"/>
      <c r="R10" s="51" t="s">
        <v>11</v>
      </c>
      <c r="S10" s="51"/>
      <c r="T10" s="52"/>
      <c r="U10" s="52"/>
      <c r="V10" s="52"/>
      <c r="W10" s="52" t="s">
        <v>12</v>
      </c>
      <c r="X10" s="52" t="s">
        <v>30</v>
      </c>
      <c r="Y10" s="52" t="s">
        <v>32</v>
      </c>
      <c r="Z10" s="52"/>
      <c r="AA10" s="52"/>
      <c r="AB10" s="52"/>
      <c r="AC10" s="4"/>
      <c r="AE10" s="7"/>
      <c r="AF10"/>
    </row>
    <row r="11" spans="2:32" ht="15.75" customHeight="1">
      <c r="B11" s="58"/>
      <c r="C11" s="51" t="s">
        <v>21</v>
      </c>
      <c r="D11" s="51" t="s">
        <v>22</v>
      </c>
      <c r="E11" s="58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1" t="s">
        <v>36</v>
      </c>
      <c r="Q11" s="51" t="s">
        <v>13</v>
      </c>
      <c r="R11" s="51" t="s">
        <v>37</v>
      </c>
      <c r="S11" s="51" t="s">
        <v>14</v>
      </c>
      <c r="T11" s="52"/>
      <c r="U11" s="52"/>
      <c r="V11" s="52"/>
      <c r="W11" s="52"/>
      <c r="X11" s="52"/>
      <c r="Y11" s="52"/>
      <c r="Z11" s="52"/>
      <c r="AA11" s="52"/>
      <c r="AB11" s="52"/>
      <c r="AC11" s="4"/>
      <c r="AE11" s="7"/>
      <c r="AF11"/>
    </row>
    <row r="12" spans="2:32" ht="21" customHeight="1">
      <c r="B12" s="59"/>
      <c r="C12" s="51"/>
      <c r="D12" s="51"/>
      <c r="E12" s="59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1"/>
      <c r="Q12" s="51"/>
      <c r="R12" s="51"/>
      <c r="S12" s="51"/>
      <c r="T12" s="52"/>
      <c r="U12" s="52"/>
      <c r="V12" s="52"/>
      <c r="W12" s="61" t="s">
        <v>27</v>
      </c>
      <c r="X12" s="62"/>
      <c r="Y12" s="63"/>
      <c r="Z12" s="52"/>
      <c r="AA12" s="52"/>
      <c r="AB12" s="52"/>
      <c r="AC12" s="4"/>
      <c r="AE12" s="7"/>
      <c r="AF12"/>
    </row>
    <row r="13" spans="2:32" ht="12.75">
      <c r="B13" s="10">
        <v>1</v>
      </c>
      <c r="C13" s="38"/>
      <c r="D13" s="38"/>
      <c r="E13" s="3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C13" s="19"/>
      <c r="AD13" s="20">
        <f>SUM(F13:P13,R13)</f>
        <v>0</v>
      </c>
      <c r="AE13" s="6" t="str">
        <f>IF(AD13=100,"ОК"," ")</f>
        <v> </v>
      </c>
      <c r="AF13"/>
    </row>
    <row r="14" spans="2:32" ht="12.75">
      <c r="B14" s="10">
        <v>2</v>
      </c>
      <c r="C14" s="38"/>
      <c r="D14" s="38"/>
      <c r="E14" s="39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3"/>
      <c r="V14" s="13"/>
      <c r="W14" s="13"/>
      <c r="X14" s="11"/>
      <c r="Y14" s="11"/>
      <c r="Z14" s="14"/>
      <c r="AA14" s="13"/>
      <c r="AB14" s="13"/>
      <c r="AC14" s="19"/>
      <c r="AD14" s="20">
        <f aca="true" t="shared" si="0" ref="AD14:AD45">SUM(F14:P14,R14)</f>
        <v>0</v>
      </c>
      <c r="AE14" s="6" t="str">
        <f>IF(AD14=100,"ОК"," ")</f>
        <v> </v>
      </c>
      <c r="AF14"/>
    </row>
    <row r="15" spans="2:32" ht="12.75">
      <c r="B15" s="10">
        <v>3</v>
      </c>
      <c r="C15" s="38">
        <v>42.1</v>
      </c>
      <c r="D15" s="38">
        <v>18</v>
      </c>
      <c r="E15" s="39">
        <v>3</v>
      </c>
      <c r="F15" s="11">
        <v>91.065</v>
      </c>
      <c r="G15" s="11">
        <v>4.609</v>
      </c>
      <c r="H15" s="11">
        <v>1.116</v>
      </c>
      <c r="I15" s="11">
        <v>0.109</v>
      </c>
      <c r="J15" s="11">
        <v>0.173</v>
      </c>
      <c r="K15" s="11">
        <v>0.002</v>
      </c>
      <c r="L15" s="11">
        <v>0.044</v>
      </c>
      <c r="M15" s="11">
        <v>0.035</v>
      </c>
      <c r="N15" s="11">
        <v>0.017</v>
      </c>
      <c r="O15" s="11">
        <v>0.01</v>
      </c>
      <c r="P15" s="11">
        <v>2.492</v>
      </c>
      <c r="Q15" s="11">
        <v>2.487</v>
      </c>
      <c r="R15" s="11">
        <v>0.328</v>
      </c>
      <c r="S15" s="11">
        <v>0.329</v>
      </c>
      <c r="T15" s="12"/>
      <c r="U15" s="13">
        <v>8268</v>
      </c>
      <c r="V15" s="13">
        <v>11744</v>
      </c>
      <c r="W15" s="13"/>
      <c r="X15" s="11">
        <v>0.733</v>
      </c>
      <c r="Y15" s="11"/>
      <c r="Z15" s="14"/>
      <c r="AA15" s="13"/>
      <c r="AB15" s="13"/>
      <c r="AC15" s="19"/>
      <c r="AD15" s="20">
        <f t="shared" si="0"/>
        <v>99.99999999999999</v>
      </c>
      <c r="AE15" s="6" t="str">
        <f>IF(AD15=100,"ОК"," ")</f>
        <v>ОК</v>
      </c>
      <c r="AF15"/>
    </row>
    <row r="16" spans="2:32" ht="12.75">
      <c r="B16" s="10">
        <v>4</v>
      </c>
      <c r="C16" s="38">
        <v>42</v>
      </c>
      <c r="D16" s="38">
        <v>18</v>
      </c>
      <c r="E16" s="39">
        <v>4</v>
      </c>
      <c r="F16" s="11">
        <v>91.296</v>
      </c>
      <c r="G16" s="11">
        <v>4.552</v>
      </c>
      <c r="H16" s="11">
        <v>1.107</v>
      </c>
      <c r="I16" s="11">
        <v>0.108</v>
      </c>
      <c r="J16" s="11">
        <v>0.172</v>
      </c>
      <c r="K16" s="11">
        <v>0.002</v>
      </c>
      <c r="L16" s="11">
        <v>0.043</v>
      </c>
      <c r="M16" s="11">
        <v>0.035</v>
      </c>
      <c r="N16" s="11">
        <v>0.019</v>
      </c>
      <c r="O16" s="11">
        <v>0.009</v>
      </c>
      <c r="P16" s="11">
        <v>2.329</v>
      </c>
      <c r="Q16" s="11">
        <v>2.324</v>
      </c>
      <c r="R16" s="11">
        <v>0.328</v>
      </c>
      <c r="S16" s="11">
        <v>0.329</v>
      </c>
      <c r="T16" s="12"/>
      <c r="U16" s="13">
        <v>8276</v>
      </c>
      <c r="V16" s="13">
        <v>11766</v>
      </c>
      <c r="W16" s="13"/>
      <c r="X16" s="11">
        <v>0.731</v>
      </c>
      <c r="Y16" s="11"/>
      <c r="Z16" s="14"/>
      <c r="AA16" s="13">
        <v>0.001</v>
      </c>
      <c r="AB16" s="13">
        <v>0</v>
      </c>
      <c r="AC16" s="19"/>
      <c r="AD16" s="20">
        <f t="shared" si="0"/>
        <v>100.00000000000001</v>
      </c>
      <c r="AE16" s="6" t="str">
        <f>IF(AD16=100,"ОК"," ")</f>
        <v>ОК</v>
      </c>
      <c r="AF16"/>
    </row>
    <row r="17" spans="2:32" ht="12.75">
      <c r="B17" s="10">
        <v>5</v>
      </c>
      <c r="C17" s="38">
        <v>41.8</v>
      </c>
      <c r="D17" s="38">
        <v>18</v>
      </c>
      <c r="E17" s="39">
        <v>5</v>
      </c>
      <c r="F17" s="11">
        <v>91.23</v>
      </c>
      <c r="G17" s="11">
        <v>4.595</v>
      </c>
      <c r="H17" s="11">
        <v>1.109</v>
      </c>
      <c r="I17" s="11">
        <v>0.108</v>
      </c>
      <c r="J17" s="11">
        <v>0.171</v>
      </c>
      <c r="K17" s="11">
        <v>0.003</v>
      </c>
      <c r="L17" s="11">
        <v>0.043</v>
      </c>
      <c r="M17" s="11">
        <v>0.035</v>
      </c>
      <c r="N17" s="11">
        <v>0.02</v>
      </c>
      <c r="O17" s="11">
        <v>0.009</v>
      </c>
      <c r="P17" s="11">
        <v>2.354</v>
      </c>
      <c r="Q17" s="11">
        <v>2.349</v>
      </c>
      <c r="R17" s="11">
        <v>0.323</v>
      </c>
      <c r="S17" s="11">
        <v>0.324</v>
      </c>
      <c r="T17" s="12">
        <v>2.4</v>
      </c>
      <c r="U17" s="13">
        <v>8278</v>
      </c>
      <c r="V17" s="13">
        <v>11765</v>
      </c>
      <c r="W17" s="13"/>
      <c r="X17" s="11">
        <v>0.732</v>
      </c>
      <c r="Y17" s="11"/>
      <c r="Z17" s="14"/>
      <c r="AA17" s="42"/>
      <c r="AB17" s="13"/>
      <c r="AC17" s="19"/>
      <c r="AD17" s="20">
        <f t="shared" si="0"/>
        <v>100</v>
      </c>
      <c r="AE17" s="6" t="str">
        <f aca="true" t="shared" si="1" ref="AE17:AE45">IF(AD17=100,"ОК"," ")</f>
        <v>ОК</v>
      </c>
      <c r="AF17"/>
    </row>
    <row r="18" spans="2:32" ht="12.75">
      <c r="B18" s="10">
        <v>6</v>
      </c>
      <c r="C18" s="38">
        <v>42.1</v>
      </c>
      <c r="D18" s="38">
        <v>19</v>
      </c>
      <c r="E18" s="39">
        <v>6</v>
      </c>
      <c r="F18" s="11">
        <v>91.137</v>
      </c>
      <c r="G18" s="11">
        <v>4.685</v>
      </c>
      <c r="H18" s="11">
        <v>1.114</v>
      </c>
      <c r="I18" s="11">
        <v>0.108</v>
      </c>
      <c r="J18" s="11">
        <v>0.169</v>
      </c>
      <c r="K18" s="11">
        <v>0.002</v>
      </c>
      <c r="L18" s="11">
        <v>0.042</v>
      </c>
      <c r="M18" s="11">
        <v>0.034</v>
      </c>
      <c r="N18" s="11">
        <v>0.016</v>
      </c>
      <c r="O18" s="11">
        <v>0.011</v>
      </c>
      <c r="P18" s="11">
        <v>2.355</v>
      </c>
      <c r="Q18" s="11">
        <v>2.35</v>
      </c>
      <c r="R18" s="11">
        <v>0.327</v>
      </c>
      <c r="S18" s="11">
        <v>0.328</v>
      </c>
      <c r="T18" s="12"/>
      <c r="U18" s="13">
        <v>8281</v>
      </c>
      <c r="V18" s="13">
        <v>11766</v>
      </c>
      <c r="W18" s="13"/>
      <c r="X18" s="11">
        <v>0.732</v>
      </c>
      <c r="Y18" s="11"/>
      <c r="Z18" s="14" t="s">
        <v>52</v>
      </c>
      <c r="AA18" s="41"/>
      <c r="AB18" s="13"/>
      <c r="AC18" s="19"/>
      <c r="AD18" s="20">
        <f t="shared" si="0"/>
        <v>100.00000000000001</v>
      </c>
      <c r="AE18" s="6" t="str">
        <f t="shared" si="1"/>
        <v>ОК</v>
      </c>
      <c r="AF18"/>
    </row>
    <row r="19" spans="2:32" ht="12.75">
      <c r="B19" s="10">
        <v>7</v>
      </c>
      <c r="C19" s="38">
        <v>43</v>
      </c>
      <c r="D19" s="38">
        <v>20</v>
      </c>
      <c r="E19" s="39">
        <v>7</v>
      </c>
      <c r="F19" s="11">
        <v>91.034</v>
      </c>
      <c r="G19" s="11">
        <v>4.616</v>
      </c>
      <c r="H19" s="11">
        <v>1.158</v>
      </c>
      <c r="I19" s="11">
        <v>0.114</v>
      </c>
      <c r="J19" s="11">
        <v>0.18</v>
      </c>
      <c r="K19" s="11">
        <v>0.002</v>
      </c>
      <c r="L19" s="11">
        <v>0.046</v>
      </c>
      <c r="M19" s="11">
        <v>0.037</v>
      </c>
      <c r="N19" s="11">
        <v>0.017</v>
      </c>
      <c r="O19" s="11">
        <v>0.011</v>
      </c>
      <c r="P19" s="11">
        <v>2.442</v>
      </c>
      <c r="Q19" s="11">
        <v>2.437</v>
      </c>
      <c r="R19" s="11">
        <v>0.343</v>
      </c>
      <c r="S19" s="11">
        <v>0.344</v>
      </c>
      <c r="T19" s="12"/>
      <c r="U19" s="13">
        <v>8279</v>
      </c>
      <c r="V19" s="13">
        <v>11754</v>
      </c>
      <c r="W19" s="13"/>
      <c r="X19" s="11">
        <v>0.733</v>
      </c>
      <c r="Y19" s="11"/>
      <c r="Z19" s="14"/>
      <c r="AA19" s="13"/>
      <c r="AB19" s="13"/>
      <c r="AC19" s="19"/>
      <c r="AD19" s="20">
        <f t="shared" si="0"/>
        <v>100.00000000000001</v>
      </c>
      <c r="AE19" s="6"/>
      <c r="AF19"/>
    </row>
    <row r="20" spans="2:32" ht="12.75">
      <c r="B20" s="10">
        <v>8</v>
      </c>
      <c r="C20" s="38"/>
      <c r="D20" s="38"/>
      <c r="E20" s="3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37"/>
      <c r="AA20" s="42"/>
      <c r="AB20" s="42"/>
      <c r="AC20" s="19"/>
      <c r="AD20" s="20">
        <f t="shared" si="0"/>
        <v>0</v>
      </c>
      <c r="AE20" s="6" t="str">
        <f t="shared" si="1"/>
        <v> </v>
      </c>
      <c r="AF20"/>
    </row>
    <row r="21" spans="2:32" ht="12.75">
      <c r="B21" s="10">
        <v>9</v>
      </c>
      <c r="C21" s="38"/>
      <c r="D21" s="38"/>
      <c r="E21" s="3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14"/>
      <c r="AA21" s="13"/>
      <c r="AB21" s="13"/>
      <c r="AC21" s="19"/>
      <c r="AD21" s="20">
        <f t="shared" si="0"/>
        <v>0</v>
      </c>
      <c r="AE21" s="6" t="str">
        <f t="shared" si="1"/>
        <v> </v>
      </c>
      <c r="AF21"/>
    </row>
    <row r="22" spans="2:32" ht="12.75">
      <c r="B22" s="10">
        <v>10</v>
      </c>
      <c r="C22" s="38">
        <v>43.4</v>
      </c>
      <c r="D22" s="38">
        <v>19</v>
      </c>
      <c r="E22" s="39">
        <v>10</v>
      </c>
      <c r="F22" s="11">
        <v>91.205</v>
      </c>
      <c r="G22" s="11">
        <v>4.514</v>
      </c>
      <c r="H22" s="11">
        <v>1.093</v>
      </c>
      <c r="I22" s="11">
        <v>0.109</v>
      </c>
      <c r="J22" s="11">
        <v>0.17</v>
      </c>
      <c r="K22" s="11">
        <v>0.003</v>
      </c>
      <c r="L22" s="11">
        <v>0.043</v>
      </c>
      <c r="M22" s="11">
        <v>0.035</v>
      </c>
      <c r="N22" s="11">
        <v>0.019</v>
      </c>
      <c r="O22" s="11">
        <v>0.009</v>
      </c>
      <c r="P22" s="11">
        <v>2.516</v>
      </c>
      <c r="Q22" s="11">
        <v>2.511</v>
      </c>
      <c r="R22" s="11">
        <v>0.284</v>
      </c>
      <c r="S22" s="11">
        <v>0.285</v>
      </c>
      <c r="T22" s="12"/>
      <c r="U22" s="13">
        <v>8260</v>
      </c>
      <c r="V22" s="13">
        <v>11744</v>
      </c>
      <c r="W22" s="13"/>
      <c r="X22" s="11">
        <v>0.731</v>
      </c>
      <c r="Y22" s="11"/>
      <c r="Z22" s="14"/>
      <c r="AA22" s="13"/>
      <c r="AB22" s="13"/>
      <c r="AC22" s="19"/>
      <c r="AD22" s="20">
        <f t="shared" si="0"/>
        <v>100.00000000000001</v>
      </c>
      <c r="AE22" s="6" t="str">
        <f t="shared" si="1"/>
        <v>ОК</v>
      </c>
      <c r="AF22"/>
    </row>
    <row r="23" spans="2:32" ht="12.75">
      <c r="B23" s="10">
        <v>11</v>
      </c>
      <c r="C23" s="38">
        <v>43.3</v>
      </c>
      <c r="D23" s="38">
        <v>19</v>
      </c>
      <c r="E23" s="39">
        <v>11</v>
      </c>
      <c r="F23" s="11">
        <v>90.498</v>
      </c>
      <c r="G23" s="11">
        <v>5.257</v>
      </c>
      <c r="H23" s="11">
        <v>1.205</v>
      </c>
      <c r="I23" s="11">
        <v>0.109</v>
      </c>
      <c r="J23" s="11">
        <v>0.161</v>
      </c>
      <c r="K23" s="11">
        <v>0.002</v>
      </c>
      <c r="L23" s="11">
        <v>0.04</v>
      </c>
      <c r="M23" s="11">
        <v>0.032</v>
      </c>
      <c r="N23" s="11">
        <v>0.017</v>
      </c>
      <c r="O23" s="11">
        <v>0.009</v>
      </c>
      <c r="P23" s="11">
        <v>2.341</v>
      </c>
      <c r="Q23" s="11">
        <v>2.336</v>
      </c>
      <c r="R23" s="11">
        <v>0.329</v>
      </c>
      <c r="S23" s="11">
        <v>0.33</v>
      </c>
      <c r="T23" s="12"/>
      <c r="U23" s="13">
        <v>8328</v>
      </c>
      <c r="V23" s="13">
        <v>11797</v>
      </c>
      <c r="W23" s="13">
        <v>0.736</v>
      </c>
      <c r="X23" s="11">
        <v>0.736</v>
      </c>
      <c r="Y23" s="11"/>
      <c r="Z23" s="14"/>
      <c r="AA23" s="13"/>
      <c r="AB23" s="13"/>
      <c r="AC23" s="19"/>
      <c r="AD23" s="20">
        <f t="shared" si="0"/>
        <v>99.99999999999999</v>
      </c>
      <c r="AE23" s="6" t="str">
        <f t="shared" si="1"/>
        <v>ОК</v>
      </c>
      <c r="AF23"/>
    </row>
    <row r="24" spans="2:32" ht="12.75">
      <c r="B24" s="10">
        <v>12</v>
      </c>
      <c r="C24" s="38">
        <v>43.1</v>
      </c>
      <c r="D24" s="38">
        <v>19</v>
      </c>
      <c r="E24" s="39">
        <v>12</v>
      </c>
      <c r="F24" s="11">
        <v>90.745</v>
      </c>
      <c r="G24" s="11">
        <v>5.005</v>
      </c>
      <c r="H24" s="11">
        <v>1.178</v>
      </c>
      <c r="I24" s="11">
        <v>0.108</v>
      </c>
      <c r="J24" s="11">
        <v>0.161</v>
      </c>
      <c r="K24" s="11">
        <v>0.002</v>
      </c>
      <c r="L24" s="11">
        <v>0.039</v>
      </c>
      <c r="M24" s="11">
        <v>0.032</v>
      </c>
      <c r="N24" s="11">
        <v>0.015</v>
      </c>
      <c r="O24" s="11">
        <v>0.01</v>
      </c>
      <c r="P24" s="11">
        <v>2.379</v>
      </c>
      <c r="Q24" s="11">
        <v>2.374</v>
      </c>
      <c r="R24" s="11">
        <v>0.326</v>
      </c>
      <c r="S24" s="11">
        <v>0.327</v>
      </c>
      <c r="T24" s="12"/>
      <c r="U24" s="13">
        <v>8304</v>
      </c>
      <c r="V24" s="13">
        <v>11779</v>
      </c>
      <c r="W24" s="13"/>
      <c r="X24" s="11">
        <v>0.735</v>
      </c>
      <c r="Y24" s="11"/>
      <c r="Z24" s="14"/>
      <c r="AA24" s="13"/>
      <c r="AB24" s="13"/>
      <c r="AC24" s="19"/>
      <c r="AD24" s="20">
        <f t="shared" si="0"/>
        <v>100</v>
      </c>
      <c r="AE24" s="6" t="str">
        <f t="shared" si="1"/>
        <v>ОК</v>
      </c>
      <c r="AF24"/>
    </row>
    <row r="25" spans="2:32" ht="12.75">
      <c r="B25" s="10">
        <v>13</v>
      </c>
      <c r="C25" s="38">
        <v>43</v>
      </c>
      <c r="D25" s="38">
        <v>19</v>
      </c>
      <c r="E25" s="39">
        <v>13</v>
      </c>
      <c r="F25" s="11">
        <v>91.778</v>
      </c>
      <c r="G25" s="11">
        <v>4.478</v>
      </c>
      <c r="H25" s="11">
        <v>1.067</v>
      </c>
      <c r="I25" s="11">
        <v>0.111</v>
      </c>
      <c r="J25" s="11">
        <v>0.154</v>
      </c>
      <c r="K25" s="11">
        <v>0.001</v>
      </c>
      <c r="L25" s="11">
        <v>0.038</v>
      </c>
      <c r="M25" s="11">
        <v>0.03</v>
      </c>
      <c r="N25" s="11">
        <v>0.014</v>
      </c>
      <c r="O25" s="11">
        <v>0.009</v>
      </c>
      <c r="P25" s="11">
        <v>2.009</v>
      </c>
      <c r="Q25" s="11">
        <v>2.005</v>
      </c>
      <c r="R25" s="11">
        <v>0.311</v>
      </c>
      <c r="S25" s="11">
        <v>0.312</v>
      </c>
      <c r="T25" s="12"/>
      <c r="U25" s="13">
        <v>8286</v>
      </c>
      <c r="V25" s="13">
        <v>11808</v>
      </c>
      <c r="W25" s="11"/>
      <c r="X25" s="11">
        <v>0.728</v>
      </c>
      <c r="Y25" s="11"/>
      <c r="Z25" s="14"/>
      <c r="AA25" s="13"/>
      <c r="AB25" s="13"/>
      <c r="AC25" s="19"/>
      <c r="AD25" s="20">
        <f t="shared" si="0"/>
        <v>100</v>
      </c>
      <c r="AE25" s="6" t="str">
        <f t="shared" si="1"/>
        <v>ОК</v>
      </c>
      <c r="AF25"/>
    </row>
    <row r="26" spans="2:32" ht="12.75">
      <c r="B26" s="10">
        <v>14</v>
      </c>
      <c r="C26" s="38">
        <v>42.6</v>
      </c>
      <c r="D26" s="38">
        <v>19</v>
      </c>
      <c r="E26" s="39">
        <v>14</v>
      </c>
      <c r="F26" s="11">
        <v>91.34</v>
      </c>
      <c r="G26" s="11">
        <v>4.967</v>
      </c>
      <c r="H26" s="11">
        <v>1.156</v>
      </c>
      <c r="I26" s="11">
        <v>0.116</v>
      </c>
      <c r="J26" s="11">
        <v>0.161</v>
      </c>
      <c r="K26" s="11">
        <v>0.002</v>
      </c>
      <c r="L26" s="11">
        <v>0.039</v>
      </c>
      <c r="M26" s="11">
        <v>0.03</v>
      </c>
      <c r="N26" s="11">
        <v>0.015</v>
      </c>
      <c r="O26" s="11">
        <v>0.008</v>
      </c>
      <c r="P26" s="11">
        <v>1.85</v>
      </c>
      <c r="Q26" s="11">
        <v>1.846</v>
      </c>
      <c r="R26" s="11">
        <v>0.316</v>
      </c>
      <c r="S26" s="11">
        <v>0.317</v>
      </c>
      <c r="T26" s="12"/>
      <c r="U26" s="13">
        <v>8343</v>
      </c>
      <c r="V26" s="13">
        <v>11860</v>
      </c>
      <c r="W26" s="13"/>
      <c r="X26" s="11">
        <v>0.731</v>
      </c>
      <c r="Y26" s="11"/>
      <c r="Z26" s="14"/>
      <c r="AA26" s="13"/>
      <c r="AB26" s="13"/>
      <c r="AC26" s="19"/>
      <c r="AD26" s="20">
        <f t="shared" si="0"/>
        <v>100</v>
      </c>
      <c r="AE26" s="6" t="str">
        <f t="shared" si="1"/>
        <v>ОК</v>
      </c>
      <c r="AF26"/>
    </row>
    <row r="27" spans="2:32" ht="12.75">
      <c r="B27" s="10">
        <v>15</v>
      </c>
      <c r="C27" s="38"/>
      <c r="D27" s="38"/>
      <c r="E27" s="3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43"/>
      <c r="U27" s="13"/>
      <c r="V27" s="13"/>
      <c r="W27" s="13"/>
      <c r="X27" s="11"/>
      <c r="Y27" s="11"/>
      <c r="Z27" s="14"/>
      <c r="AA27" s="13"/>
      <c r="AB27" s="15"/>
      <c r="AC27" s="19"/>
      <c r="AD27" s="20">
        <f t="shared" si="0"/>
        <v>0</v>
      </c>
      <c r="AE27" s="6" t="str">
        <f t="shared" si="1"/>
        <v> </v>
      </c>
      <c r="AF27"/>
    </row>
    <row r="28" spans="2:32" ht="12.75">
      <c r="B28" s="16">
        <v>16</v>
      </c>
      <c r="C28" s="17"/>
      <c r="D28" s="17"/>
      <c r="E28" s="1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3"/>
      <c r="V28" s="13"/>
      <c r="W28" s="13"/>
      <c r="X28" s="11"/>
      <c r="Y28" s="11"/>
      <c r="Z28" s="14"/>
      <c r="AA28" s="13"/>
      <c r="AB28" s="41"/>
      <c r="AC28" s="19"/>
      <c r="AD28" s="20">
        <f t="shared" si="0"/>
        <v>0</v>
      </c>
      <c r="AE28" s="6" t="str">
        <f t="shared" si="1"/>
        <v> </v>
      </c>
      <c r="AF28"/>
    </row>
    <row r="29" spans="2:32" ht="12.75">
      <c r="B29" s="16">
        <v>17</v>
      </c>
      <c r="C29" s="17">
        <v>43.3</v>
      </c>
      <c r="D29" s="17">
        <v>19</v>
      </c>
      <c r="E29" s="18">
        <v>17</v>
      </c>
      <c r="F29" s="11">
        <v>91.812</v>
      </c>
      <c r="G29" s="11">
        <v>4.403</v>
      </c>
      <c r="H29" s="11">
        <v>1.058</v>
      </c>
      <c r="I29" s="11">
        <v>0.105</v>
      </c>
      <c r="J29" s="11">
        <v>0.156</v>
      </c>
      <c r="K29" s="11">
        <v>0.002</v>
      </c>
      <c r="L29" s="11">
        <v>0.038</v>
      </c>
      <c r="M29" s="11">
        <v>0.031</v>
      </c>
      <c r="N29" s="11">
        <v>0.014</v>
      </c>
      <c r="O29" s="11">
        <v>0.008</v>
      </c>
      <c r="P29" s="11">
        <v>2.023</v>
      </c>
      <c r="Q29" s="11">
        <v>2.019</v>
      </c>
      <c r="R29" s="11">
        <v>0.35</v>
      </c>
      <c r="S29" s="11">
        <v>0.351</v>
      </c>
      <c r="T29" s="12"/>
      <c r="U29" s="13">
        <v>8275</v>
      </c>
      <c r="V29" s="13">
        <v>11794</v>
      </c>
      <c r="W29" s="13"/>
      <c r="X29" s="11">
        <v>0.728</v>
      </c>
      <c r="Y29" s="11"/>
      <c r="Z29" s="14"/>
      <c r="AA29" s="13">
        <v>0</v>
      </c>
      <c r="AB29" s="44">
        <v>0</v>
      </c>
      <c r="AC29" s="19"/>
      <c r="AD29" s="20">
        <f t="shared" si="0"/>
        <v>100</v>
      </c>
      <c r="AE29" s="6" t="str">
        <f t="shared" si="1"/>
        <v>ОК</v>
      </c>
      <c r="AF29"/>
    </row>
    <row r="30" spans="2:32" ht="12.75">
      <c r="B30" s="16">
        <v>18</v>
      </c>
      <c r="C30" s="17">
        <v>43.3</v>
      </c>
      <c r="D30" s="17">
        <v>19</v>
      </c>
      <c r="E30" s="18">
        <v>18</v>
      </c>
      <c r="F30" s="11">
        <v>91.766</v>
      </c>
      <c r="G30" s="11">
        <v>4.511</v>
      </c>
      <c r="H30" s="11">
        <v>1.1</v>
      </c>
      <c r="I30" s="11">
        <v>0.108</v>
      </c>
      <c r="J30" s="11">
        <v>0.155</v>
      </c>
      <c r="K30" s="11">
        <v>0.002</v>
      </c>
      <c r="L30" s="11">
        <v>0.037</v>
      </c>
      <c r="M30" s="11">
        <v>0.031</v>
      </c>
      <c r="N30" s="11">
        <v>0.015</v>
      </c>
      <c r="O30" s="11">
        <v>0.01</v>
      </c>
      <c r="P30" s="11">
        <v>1.887</v>
      </c>
      <c r="Q30" s="11">
        <v>1.883</v>
      </c>
      <c r="R30" s="11">
        <v>0.378</v>
      </c>
      <c r="S30" s="11">
        <v>0.379</v>
      </c>
      <c r="T30" s="12"/>
      <c r="U30" s="13">
        <v>8296</v>
      </c>
      <c r="V30" s="13">
        <v>11817</v>
      </c>
      <c r="W30" s="11"/>
      <c r="X30" s="11">
        <v>0.729</v>
      </c>
      <c r="Y30" s="11"/>
      <c r="Z30" s="14" t="s">
        <v>52</v>
      </c>
      <c r="AA30" s="13"/>
      <c r="AB30" s="13"/>
      <c r="AC30" s="19"/>
      <c r="AD30" s="20">
        <f t="shared" si="0"/>
        <v>100.00000000000001</v>
      </c>
      <c r="AE30" s="6" t="str">
        <f t="shared" si="1"/>
        <v>ОК</v>
      </c>
      <c r="AF30"/>
    </row>
    <row r="31" spans="2:32" ht="12.75">
      <c r="B31" s="16">
        <v>19</v>
      </c>
      <c r="C31" s="17">
        <v>43.1</v>
      </c>
      <c r="D31" s="17">
        <v>19</v>
      </c>
      <c r="E31" s="18">
        <v>19</v>
      </c>
      <c r="F31" s="11">
        <v>91.987</v>
      </c>
      <c r="G31" s="11">
        <v>4.396</v>
      </c>
      <c r="H31" s="11">
        <v>1.069</v>
      </c>
      <c r="I31" s="11">
        <v>0.111</v>
      </c>
      <c r="J31" s="11">
        <v>0.156</v>
      </c>
      <c r="K31" s="11">
        <v>0.002</v>
      </c>
      <c r="L31" s="11">
        <v>0.038</v>
      </c>
      <c r="M31" s="11">
        <v>0.031</v>
      </c>
      <c r="N31" s="11">
        <v>0.018</v>
      </c>
      <c r="O31" s="11">
        <v>0.009</v>
      </c>
      <c r="P31" s="11">
        <v>1.826</v>
      </c>
      <c r="Q31" s="11">
        <v>1.822</v>
      </c>
      <c r="R31" s="11">
        <v>0.357</v>
      </c>
      <c r="S31" s="11">
        <v>0.358</v>
      </c>
      <c r="T31" s="12"/>
      <c r="U31" s="13">
        <v>8294</v>
      </c>
      <c r="V31" s="13">
        <v>11825</v>
      </c>
      <c r="W31" s="11"/>
      <c r="X31" s="11">
        <v>0.727</v>
      </c>
      <c r="Y31" s="11"/>
      <c r="Z31" s="14"/>
      <c r="AA31" s="13"/>
      <c r="AB31" s="15"/>
      <c r="AC31" s="19"/>
      <c r="AD31" s="20">
        <f t="shared" si="0"/>
        <v>100</v>
      </c>
      <c r="AE31" s="6" t="str">
        <f t="shared" si="1"/>
        <v>ОК</v>
      </c>
      <c r="AF31"/>
    </row>
    <row r="32" spans="2:32" ht="12.75">
      <c r="B32" s="16">
        <v>20</v>
      </c>
      <c r="C32" s="17">
        <v>42.9</v>
      </c>
      <c r="D32" s="17">
        <v>19</v>
      </c>
      <c r="E32" s="18">
        <v>20</v>
      </c>
      <c r="F32" s="11">
        <v>91.879</v>
      </c>
      <c r="G32" s="11">
        <v>4.485</v>
      </c>
      <c r="H32" s="11">
        <v>1.069</v>
      </c>
      <c r="I32" s="11">
        <v>0.102</v>
      </c>
      <c r="J32" s="11">
        <v>0.144</v>
      </c>
      <c r="K32" s="11">
        <v>0.002</v>
      </c>
      <c r="L32" s="11">
        <v>0.035</v>
      </c>
      <c r="M32" s="11">
        <v>0.028</v>
      </c>
      <c r="N32" s="11">
        <v>0.015</v>
      </c>
      <c r="O32" s="11">
        <v>0.009</v>
      </c>
      <c r="P32" s="11">
        <v>1.903</v>
      </c>
      <c r="Q32" s="11">
        <v>1.899</v>
      </c>
      <c r="R32" s="11">
        <v>0.329</v>
      </c>
      <c r="S32" s="11">
        <v>0.33</v>
      </c>
      <c r="T32" s="12"/>
      <c r="U32" s="13">
        <v>8289</v>
      </c>
      <c r="V32" s="13">
        <v>11819</v>
      </c>
      <c r="W32" s="13"/>
      <c r="X32" s="11">
        <v>0.727</v>
      </c>
      <c r="Y32" s="11"/>
      <c r="Z32" s="14"/>
      <c r="AA32" s="13"/>
      <c r="AB32" s="15"/>
      <c r="AC32" s="19"/>
      <c r="AD32" s="20">
        <f t="shared" si="0"/>
        <v>100.00000000000001</v>
      </c>
      <c r="AE32" s="6" t="str">
        <f t="shared" si="1"/>
        <v>ОК</v>
      </c>
      <c r="AF32"/>
    </row>
    <row r="33" spans="2:32" ht="12.75">
      <c r="B33" s="16">
        <v>21</v>
      </c>
      <c r="C33" s="17">
        <v>43.4</v>
      </c>
      <c r="D33" s="17">
        <v>19</v>
      </c>
      <c r="E33" s="18">
        <v>21</v>
      </c>
      <c r="F33" s="11">
        <v>91.593</v>
      </c>
      <c r="G33" s="11">
        <v>4.718</v>
      </c>
      <c r="H33" s="11">
        <v>1.101</v>
      </c>
      <c r="I33" s="11">
        <v>0.108</v>
      </c>
      <c r="J33" s="11">
        <v>0.151</v>
      </c>
      <c r="K33" s="11">
        <v>0.002</v>
      </c>
      <c r="L33" s="11">
        <v>0.036</v>
      </c>
      <c r="M33" s="11">
        <v>0.029</v>
      </c>
      <c r="N33" s="11">
        <v>0.013</v>
      </c>
      <c r="O33" s="11">
        <v>0.009</v>
      </c>
      <c r="P33" s="11">
        <v>1.889</v>
      </c>
      <c r="Q33" s="11">
        <v>1.885</v>
      </c>
      <c r="R33" s="11">
        <v>0.351</v>
      </c>
      <c r="S33" s="11">
        <v>0.352</v>
      </c>
      <c r="T33" s="12"/>
      <c r="U33" s="13">
        <v>8309</v>
      </c>
      <c r="V33" s="13">
        <v>11829</v>
      </c>
      <c r="W33" s="13"/>
      <c r="X33" s="11">
        <v>0.729</v>
      </c>
      <c r="Y33" s="11"/>
      <c r="Z33" s="37"/>
      <c r="AA33" s="42"/>
      <c r="AB33" s="42"/>
      <c r="AC33" s="19"/>
      <c r="AD33" s="20">
        <f t="shared" si="0"/>
        <v>100</v>
      </c>
      <c r="AE33" s="6" t="str">
        <f t="shared" si="1"/>
        <v>ОК</v>
      </c>
      <c r="AF33"/>
    </row>
    <row r="34" spans="2:32" ht="12.75">
      <c r="B34" s="16">
        <v>22</v>
      </c>
      <c r="C34" s="17"/>
      <c r="D34" s="17"/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3"/>
      <c r="X34" s="11"/>
      <c r="Y34" s="11"/>
      <c r="Z34" s="14"/>
      <c r="AA34" s="13"/>
      <c r="AB34" s="15"/>
      <c r="AC34" s="19"/>
      <c r="AD34" s="20">
        <f t="shared" si="0"/>
        <v>0</v>
      </c>
      <c r="AE34" s="6" t="str">
        <f t="shared" si="1"/>
        <v> </v>
      </c>
      <c r="AF34"/>
    </row>
    <row r="35" spans="2:32" ht="12.75">
      <c r="B35" s="16">
        <v>23</v>
      </c>
      <c r="C35" s="17"/>
      <c r="D35" s="17"/>
      <c r="E35" s="1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3"/>
      <c r="V35" s="13"/>
      <c r="W35" s="11"/>
      <c r="X35" s="11"/>
      <c r="Y35" s="11"/>
      <c r="Z35" s="37"/>
      <c r="AA35" s="42"/>
      <c r="AB35" s="42"/>
      <c r="AC35" s="19"/>
      <c r="AD35" s="20">
        <f t="shared" si="0"/>
        <v>0</v>
      </c>
      <c r="AE35" s="6" t="str">
        <f t="shared" si="1"/>
        <v> </v>
      </c>
      <c r="AF35"/>
    </row>
    <row r="36" spans="2:32" ht="12.75">
      <c r="B36" s="16">
        <v>24</v>
      </c>
      <c r="C36" s="17"/>
      <c r="D36" s="17"/>
      <c r="E36" s="1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3"/>
      <c r="V36" s="13"/>
      <c r="W36" s="11"/>
      <c r="X36" s="11"/>
      <c r="Y36" s="11"/>
      <c r="Z36" s="14"/>
      <c r="AA36" s="13"/>
      <c r="AB36" s="15"/>
      <c r="AC36" s="19"/>
      <c r="AD36" s="20">
        <f t="shared" si="0"/>
        <v>0</v>
      </c>
      <c r="AE36" s="6" t="str">
        <f t="shared" si="1"/>
        <v> </v>
      </c>
      <c r="AF36"/>
    </row>
    <row r="37" spans="2:32" ht="12.75">
      <c r="B37" s="16">
        <v>25</v>
      </c>
      <c r="C37" s="17">
        <v>43.5</v>
      </c>
      <c r="D37" s="17">
        <v>19</v>
      </c>
      <c r="E37" s="18">
        <v>25</v>
      </c>
      <c r="F37" s="11">
        <v>92.163</v>
      </c>
      <c r="G37" s="11">
        <v>4.372</v>
      </c>
      <c r="H37" s="11">
        <v>1.063</v>
      </c>
      <c r="I37" s="11">
        <v>0.112</v>
      </c>
      <c r="J37" s="11">
        <v>0.154</v>
      </c>
      <c r="K37" s="11">
        <v>0.002</v>
      </c>
      <c r="L37" s="11">
        <v>0.037</v>
      </c>
      <c r="M37" s="11">
        <v>0.03</v>
      </c>
      <c r="N37" s="11">
        <v>0.017</v>
      </c>
      <c r="O37" s="11">
        <v>0.009</v>
      </c>
      <c r="P37" s="11">
        <v>1.704</v>
      </c>
      <c r="Q37" s="11">
        <v>1.7</v>
      </c>
      <c r="R37" s="11">
        <v>0.337</v>
      </c>
      <c r="S37" s="11">
        <v>0.338</v>
      </c>
      <c r="T37" s="12"/>
      <c r="U37" s="13">
        <v>8302</v>
      </c>
      <c r="V37" s="13">
        <v>11846</v>
      </c>
      <c r="W37" s="11"/>
      <c r="X37" s="11">
        <v>0.726</v>
      </c>
      <c r="Y37" s="11"/>
      <c r="Z37" s="14"/>
      <c r="AA37" s="13"/>
      <c r="AB37" s="15"/>
      <c r="AC37" s="19"/>
      <c r="AD37" s="20">
        <f t="shared" si="0"/>
        <v>99.99999999999999</v>
      </c>
      <c r="AE37" s="6" t="str">
        <f t="shared" si="1"/>
        <v>ОК</v>
      </c>
      <c r="AF37"/>
    </row>
    <row r="38" spans="2:32" ht="12.75">
      <c r="B38" s="16">
        <v>26</v>
      </c>
      <c r="C38" s="17">
        <v>44.5</v>
      </c>
      <c r="D38" s="17">
        <v>19</v>
      </c>
      <c r="E38" s="18">
        <v>26</v>
      </c>
      <c r="F38" s="11">
        <v>92.774</v>
      </c>
      <c r="G38" s="11">
        <v>4.026</v>
      </c>
      <c r="H38" s="11">
        <v>1.011</v>
      </c>
      <c r="I38" s="11">
        <v>0.119</v>
      </c>
      <c r="J38" s="11">
        <v>0.158</v>
      </c>
      <c r="K38" s="11">
        <v>0.002</v>
      </c>
      <c r="L38" s="11">
        <v>0.038</v>
      </c>
      <c r="M38" s="11">
        <v>0.028</v>
      </c>
      <c r="N38" s="11">
        <v>0.018</v>
      </c>
      <c r="O38" s="11">
        <v>0.014</v>
      </c>
      <c r="P38" s="11">
        <v>1.502</v>
      </c>
      <c r="Q38" s="11">
        <v>1.499</v>
      </c>
      <c r="R38" s="11">
        <v>0.31</v>
      </c>
      <c r="S38" s="11">
        <v>0.311</v>
      </c>
      <c r="T38" s="12">
        <v>-0.6</v>
      </c>
      <c r="U38" s="13">
        <v>8293</v>
      </c>
      <c r="V38" s="13">
        <v>11866</v>
      </c>
      <c r="W38" s="13"/>
      <c r="X38" s="11">
        <v>0.722</v>
      </c>
      <c r="Y38" s="11"/>
      <c r="Z38" s="14"/>
      <c r="AA38" s="13"/>
      <c r="AB38" s="41"/>
      <c r="AC38" s="19"/>
      <c r="AD38" s="20">
        <f t="shared" si="0"/>
        <v>99.99999999999999</v>
      </c>
      <c r="AE38" s="6" t="str">
        <f t="shared" si="1"/>
        <v>ОК</v>
      </c>
      <c r="AF38"/>
    </row>
    <row r="39" spans="2:32" ht="12.75">
      <c r="B39" s="16">
        <v>27</v>
      </c>
      <c r="C39" s="17">
        <v>44.3</v>
      </c>
      <c r="D39" s="17">
        <v>19</v>
      </c>
      <c r="E39" s="18">
        <v>27</v>
      </c>
      <c r="F39" s="11">
        <v>92.402</v>
      </c>
      <c r="G39" s="11">
        <v>4.193</v>
      </c>
      <c r="H39" s="11">
        <v>1.019</v>
      </c>
      <c r="I39" s="11">
        <v>0.111</v>
      </c>
      <c r="J39" s="11">
        <v>0.153</v>
      </c>
      <c r="K39" s="11">
        <v>0.002</v>
      </c>
      <c r="L39" s="11">
        <v>0.037</v>
      </c>
      <c r="M39" s="11">
        <v>0.03</v>
      </c>
      <c r="N39" s="11">
        <v>0.013</v>
      </c>
      <c r="O39" s="11">
        <v>0.01</v>
      </c>
      <c r="P39" s="11">
        <v>1.711</v>
      </c>
      <c r="Q39" s="11">
        <v>1.707</v>
      </c>
      <c r="R39" s="11">
        <v>0.319</v>
      </c>
      <c r="S39" s="11">
        <v>0.32</v>
      </c>
      <c r="T39" s="12"/>
      <c r="U39" s="13">
        <v>8284</v>
      </c>
      <c r="V39" s="13">
        <v>11837</v>
      </c>
      <c r="W39" s="13"/>
      <c r="X39" s="11">
        <v>0.724</v>
      </c>
      <c r="Y39" s="11"/>
      <c r="Z39" s="14"/>
      <c r="AA39" s="14"/>
      <c r="AB39" s="15"/>
      <c r="AC39" s="19"/>
      <c r="AD39" s="20">
        <f t="shared" si="0"/>
        <v>100.00000000000003</v>
      </c>
      <c r="AE39" s="6" t="str">
        <f t="shared" si="1"/>
        <v>ОК</v>
      </c>
      <c r="AF39"/>
    </row>
    <row r="40" spans="2:32" ht="12.75">
      <c r="B40" s="16">
        <v>28</v>
      </c>
      <c r="C40" s="17">
        <v>44.1</v>
      </c>
      <c r="D40" s="17">
        <v>19</v>
      </c>
      <c r="E40" s="18">
        <v>28</v>
      </c>
      <c r="F40" s="11">
        <v>92.507</v>
      </c>
      <c r="G40" s="11">
        <v>4.21</v>
      </c>
      <c r="H40" s="11">
        <v>1.027</v>
      </c>
      <c r="I40" s="11">
        <v>0.113</v>
      </c>
      <c r="J40" s="11">
        <v>0.155</v>
      </c>
      <c r="K40" s="11">
        <v>0.002</v>
      </c>
      <c r="L40" s="11">
        <v>0.036</v>
      </c>
      <c r="M40" s="11">
        <v>0.029</v>
      </c>
      <c r="N40" s="11">
        <v>0.019</v>
      </c>
      <c r="O40" s="11">
        <v>0.009</v>
      </c>
      <c r="P40" s="11">
        <v>1.557</v>
      </c>
      <c r="Q40" s="11">
        <v>1.554</v>
      </c>
      <c r="R40" s="11">
        <v>0.336</v>
      </c>
      <c r="S40" s="11">
        <v>0.337</v>
      </c>
      <c r="T40" s="12"/>
      <c r="U40" s="13">
        <v>8299</v>
      </c>
      <c r="V40" s="13">
        <v>11860</v>
      </c>
      <c r="W40" s="13"/>
      <c r="X40" s="11">
        <v>0.724</v>
      </c>
      <c r="Y40" s="11"/>
      <c r="Z40" s="14"/>
      <c r="AA40" s="14"/>
      <c r="AB40" s="15"/>
      <c r="AC40" s="19"/>
      <c r="AD40" s="20">
        <f t="shared" si="0"/>
        <v>100</v>
      </c>
      <c r="AE40" s="6" t="str">
        <f t="shared" si="1"/>
        <v>ОК</v>
      </c>
      <c r="AF40"/>
    </row>
    <row r="41" spans="2:32" ht="12.75">
      <c r="B41" s="16">
        <v>29</v>
      </c>
      <c r="C41" s="17"/>
      <c r="D41" s="17"/>
      <c r="E41" s="1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  <c r="W41" s="13"/>
      <c r="X41" s="11"/>
      <c r="Y41" s="11"/>
      <c r="Z41" s="14"/>
      <c r="AA41" s="14"/>
      <c r="AB41" s="41"/>
      <c r="AC41" s="19"/>
      <c r="AD41" s="20">
        <f t="shared" si="0"/>
        <v>0</v>
      </c>
      <c r="AE41" s="6" t="str">
        <f t="shared" si="1"/>
        <v> </v>
      </c>
      <c r="AF41"/>
    </row>
    <row r="42" spans="2:32" ht="12.75">
      <c r="B42" s="16">
        <v>30</v>
      </c>
      <c r="C42" s="17"/>
      <c r="D42" s="17"/>
      <c r="E42" s="1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3"/>
      <c r="V42" s="13"/>
      <c r="W42" s="13"/>
      <c r="X42" s="11"/>
      <c r="Y42" s="11"/>
      <c r="Z42" s="14"/>
      <c r="AA42" s="14"/>
      <c r="AB42" s="15"/>
      <c r="AC42" s="19"/>
      <c r="AD42" s="20">
        <f t="shared" si="0"/>
        <v>0</v>
      </c>
      <c r="AE42" s="6" t="str">
        <f t="shared" si="1"/>
        <v> </v>
      </c>
      <c r="AF42"/>
    </row>
    <row r="43" spans="2:32" ht="12.75">
      <c r="B43" s="16">
        <v>31</v>
      </c>
      <c r="C43" s="17">
        <v>44</v>
      </c>
      <c r="D43" s="17">
        <v>19</v>
      </c>
      <c r="E43" s="18">
        <v>31</v>
      </c>
      <c r="F43" s="11">
        <v>92.541</v>
      </c>
      <c r="G43" s="11">
        <v>4.324</v>
      </c>
      <c r="H43" s="11">
        <v>1.054</v>
      </c>
      <c r="I43" s="11">
        <v>0.131</v>
      </c>
      <c r="J43" s="11">
        <v>0.169</v>
      </c>
      <c r="K43" s="11">
        <v>0.003</v>
      </c>
      <c r="L43" s="11">
        <v>0.041</v>
      </c>
      <c r="M43" s="11">
        <v>0.032</v>
      </c>
      <c r="N43" s="11">
        <v>0.018</v>
      </c>
      <c r="O43" s="11">
        <v>0.009</v>
      </c>
      <c r="P43" s="11">
        <v>1.291</v>
      </c>
      <c r="Q43" s="11">
        <v>1.288</v>
      </c>
      <c r="R43" s="11">
        <v>0.387</v>
      </c>
      <c r="S43" s="11">
        <v>0.388</v>
      </c>
      <c r="T43" s="12"/>
      <c r="U43" s="13">
        <v>8335</v>
      </c>
      <c r="V43" s="13">
        <v>11902</v>
      </c>
      <c r="W43" s="13"/>
      <c r="X43" s="11">
        <v>0.725</v>
      </c>
      <c r="Y43" s="11"/>
      <c r="Z43" s="14"/>
      <c r="AA43" s="14"/>
      <c r="AB43" s="15"/>
      <c r="AC43" s="19"/>
      <c r="AD43" s="20">
        <f t="shared" si="0"/>
        <v>99.99999999999999</v>
      </c>
      <c r="AE43" s="6" t="str">
        <f t="shared" si="1"/>
        <v>ОК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1"/>
      <c r="Z44" s="14"/>
      <c r="AA44" s="14"/>
      <c r="AB44" s="15"/>
      <c r="AC44" s="19"/>
      <c r="AD44" s="20">
        <f t="shared" si="0"/>
        <v>0</v>
      </c>
      <c r="AE44" s="6"/>
      <c r="AF44"/>
    </row>
    <row r="45" spans="2:32" ht="13.5" customHeight="1">
      <c r="B45" s="16"/>
      <c r="C45" s="17"/>
      <c r="D45" s="17"/>
      <c r="E45" s="18"/>
      <c r="F45" s="41">
        <f aca="true" t="shared" si="2" ref="F45:S45">SUM(F13:F44)</f>
        <v>1832.7520000000002</v>
      </c>
      <c r="G45" s="11">
        <f t="shared" si="2"/>
        <v>90.916</v>
      </c>
      <c r="H45" s="41">
        <f t="shared" si="2"/>
        <v>21.87399999999999</v>
      </c>
      <c r="I45" s="11">
        <f t="shared" si="2"/>
        <v>2.2200000000000006</v>
      </c>
      <c r="J45" s="11">
        <f t="shared" si="2"/>
        <v>3.2229999999999994</v>
      </c>
      <c r="K45" s="11">
        <f t="shared" si="2"/>
        <v>0.04200000000000002</v>
      </c>
      <c r="L45" s="11">
        <f t="shared" si="2"/>
        <v>0.7900000000000001</v>
      </c>
      <c r="M45" s="11">
        <f t="shared" si="2"/>
        <v>0.6340000000000003</v>
      </c>
      <c r="N45" s="11">
        <f t="shared" si="2"/>
        <v>0.3290000000000001</v>
      </c>
      <c r="O45" s="11">
        <f t="shared" si="2"/>
        <v>0.19100000000000003</v>
      </c>
      <c r="P45" s="41">
        <f t="shared" si="2"/>
        <v>40.36000000000001</v>
      </c>
      <c r="Q45" s="41">
        <f t="shared" si="2"/>
        <v>40.275</v>
      </c>
      <c r="R45" s="11">
        <f t="shared" si="2"/>
        <v>6.668999999999999</v>
      </c>
      <c r="S45" s="11">
        <f t="shared" si="2"/>
        <v>6.689</v>
      </c>
      <c r="T45" s="41"/>
      <c r="U45" s="41">
        <f>SUM(U13:U44)</f>
        <v>165879</v>
      </c>
      <c r="V45" s="13">
        <f>SUM(V13:V44)</f>
        <v>236178</v>
      </c>
      <c r="W45" s="13"/>
      <c r="X45" s="11"/>
      <c r="Y45" s="13"/>
      <c r="Z45" s="14"/>
      <c r="AA45" s="14"/>
      <c r="AB45" s="15"/>
      <c r="AC45" s="23"/>
      <c r="AD45" s="20">
        <f t="shared" si="0"/>
        <v>2000</v>
      </c>
      <c r="AE45" s="6" t="str">
        <f t="shared" si="1"/>
        <v> </v>
      </c>
      <c r="AF45"/>
    </row>
    <row r="46" spans="2:32" ht="12.75" customHeight="1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C46" s="23"/>
      <c r="AD46" s="20">
        <f>SUM(F46:P46,R46)</f>
        <v>0</v>
      </c>
      <c r="AE46" s="6"/>
      <c r="AF46"/>
    </row>
    <row r="47" spans="2:32" ht="15" customHeight="1">
      <c r="B47" s="40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D47" s="5"/>
      <c r="AE47" s="6"/>
      <c r="AF47"/>
    </row>
    <row r="48" spans="2:18" ht="12.75">
      <c r="B48" s="31"/>
      <c r="C48" s="34"/>
      <c r="D48" s="34"/>
      <c r="E48" s="34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32" s="33" customFormat="1" ht="14.25">
      <c r="B49"/>
      <c r="C49" s="29" t="s">
        <v>45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 t="s">
        <v>46</v>
      </c>
      <c r="U49" s="26"/>
      <c r="V49" s="25"/>
      <c r="W49" s="26"/>
      <c r="X49" s="26"/>
      <c r="Y49" s="25"/>
      <c r="Z49" s="26"/>
      <c r="AA49" s="26"/>
      <c r="AB49" s="27">
        <v>42247</v>
      </c>
      <c r="AC49" s="32"/>
      <c r="AD49" s="9"/>
      <c r="AE49" s="32"/>
      <c r="AF49" s="7"/>
    </row>
    <row r="50" spans="2:28" ht="12.75">
      <c r="B50" s="22"/>
      <c r="C50" s="1" t="s">
        <v>41</v>
      </c>
      <c r="D50" s="1"/>
      <c r="E50" s="1"/>
      <c r="F50" s="1"/>
      <c r="G50" s="33"/>
      <c r="H50" s="33"/>
      <c r="I50" s="33"/>
      <c r="J50" s="33"/>
      <c r="K50" s="33"/>
      <c r="L50" s="22"/>
      <c r="M50" s="22"/>
      <c r="N50" s="22"/>
      <c r="O50" s="22"/>
      <c r="P50" s="22"/>
      <c r="Q50" s="28"/>
      <c r="R50" s="22"/>
      <c r="S50" s="22"/>
      <c r="T50" s="2" t="s">
        <v>47</v>
      </c>
      <c r="U50" s="21"/>
      <c r="V50" s="21"/>
      <c r="Y50" s="21"/>
      <c r="Z50" s="2" t="s">
        <v>15</v>
      </c>
      <c r="AB50" s="24" t="s">
        <v>16</v>
      </c>
    </row>
    <row r="51" spans="2:32" s="22" customFormat="1" ht="18" customHeight="1">
      <c r="B51"/>
      <c r="C51" s="29" t="s">
        <v>40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6"/>
      <c r="U51" s="29" t="s">
        <v>43</v>
      </c>
      <c r="V51" s="29"/>
      <c r="W51" s="26"/>
      <c r="X51" s="26"/>
      <c r="Y51" s="26"/>
      <c r="Z51" s="26"/>
      <c r="AA51" s="26"/>
      <c r="AB51" s="27">
        <v>42247</v>
      </c>
      <c r="AF51" s="30"/>
    </row>
    <row r="52" spans="3:28" ht="12.75">
      <c r="C52" s="1" t="s">
        <v>17</v>
      </c>
      <c r="D52" s="1"/>
      <c r="E52" s="1"/>
      <c r="F52" s="1"/>
      <c r="Q52" s="2"/>
      <c r="T52" s="2" t="s">
        <v>48</v>
      </c>
      <c r="Z52" s="2" t="s">
        <v>15</v>
      </c>
      <c r="AB52" s="24" t="s">
        <v>42</v>
      </c>
    </row>
  </sheetData>
  <sheetProtection/>
  <mergeCells count="38"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P10:Q10"/>
    <mergeCell ref="R10:S10"/>
    <mergeCell ref="F10:F12"/>
    <mergeCell ref="K10:K12"/>
    <mergeCell ref="M10:M12"/>
    <mergeCell ref="P11:P12"/>
    <mergeCell ref="Q11:Q12"/>
    <mergeCell ref="L10:L12"/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2014-03-31T12:06:46Z</cp:lastPrinted>
  <dcterms:created xsi:type="dcterms:W3CDTF">2010-01-29T08:37:16Z</dcterms:created>
  <dcterms:modified xsi:type="dcterms:W3CDTF">2015-08-31T11:23:21Z</dcterms:modified>
  <cp:category/>
  <cp:version/>
  <cp:contentType/>
  <cp:contentStatus/>
</cp:coreProperties>
</file>