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00" windowHeight="4695" tabRatio="631" activeTab="0"/>
  </bookViews>
  <sheets>
    <sheet name="Прогрес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<sst xmlns="http://schemas.openxmlformats.org/spreadsheetml/2006/main" count="38" uniqueCount="38">
  <si>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Кисень</t>
  </si>
  <si>
    <t>Число місяця</t>
  </si>
  <si>
    <t>Компонентний склад, мольна частка, %</t>
  </si>
  <si>
    <t>Метан</t>
  </si>
  <si>
    <t>Етан</t>
  </si>
  <si>
    <t>Пропан</t>
  </si>
  <si>
    <t>н-Бутан</t>
  </si>
  <si>
    <t>і-Бутан</t>
  </si>
  <si>
    <t>Пентани</t>
  </si>
  <si>
    <t>Гексани та вищі</t>
  </si>
  <si>
    <t>Азот</t>
  </si>
  <si>
    <t>Діоксид вуглецю</t>
  </si>
  <si>
    <t xml:space="preserve"> 101,325кПа</t>
  </si>
  <si>
    <t xml:space="preserve"> ФІЗИКО-ХІМІЧНИХ  ПАРАМЕТРІВ  ПРИРОДНОГО   ГАЗУ,</t>
  </si>
  <si>
    <t>CЕРТИФІКАТ-ПАСПОРТ</t>
  </si>
  <si>
    <t xml:space="preserve">Примітка: Фізико-хімічні параметри природного газу відповідають вимогам ГОСТу  5542-87 </t>
  </si>
  <si>
    <t>„Газы горючие природные для промышленного и коммунально-бытового назначения.Технические условия.”</t>
  </si>
  <si>
    <r>
      <t>при 20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</si>
  <si>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t>Перелік ГРС, через які  подається природній газ з даного газопроводу:   Підполоззя.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</si>
  <si>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</si>
  <si>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</si>
  <si>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t>Свідоцтво  атестації  лабораторії №РВ-0022-11 від 26.05.2011р.</t>
  </si>
  <si>
    <r>
      <t>Температура точки роси                             (Р=40кг/см</t>
    </r>
    <r>
      <rPr>
        <b/>
        <vertAlign val="superscript"/>
        <sz val="22"/>
        <rFont val="Times New Roman"/>
        <family val="1"/>
      </rPr>
      <t>2</t>
    </r>
    <r>
      <rPr>
        <b/>
        <sz val="22"/>
        <rFont val="Times New Roman"/>
        <family val="1"/>
      </rPr>
      <t xml:space="preserve"> 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</si>
  <si>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Теплота  згорання  нижча,  ккал/м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</si>
  <si>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ккал/м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</si>
  <si>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</si>
  <si>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</si>
  <si>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r>
      <t xml:space="preserve">що транспортується  Хустським ЛВУМГ споживачам Закарпатської обл.   по г-ду   </t>
    </r>
    <r>
      <rPr>
        <b/>
        <i/>
        <sz val="28"/>
        <rFont val="Times New Roman"/>
        <family val="1"/>
      </rPr>
      <t>Прогрес</t>
    </r>
  </si>
  <si>
    <t>Гелій</t>
  </si>
  <si>
    <t>Водень</t>
  </si>
  <si>
    <t>Середній розрахунок за місяць</t>
  </si>
  <si>
    <t>06.08.</t>
  </si>
  <si>
    <t xml:space="preserve">             Головний інженер Хустського ЛВУМГ                                             Шак В.Ю.       01.09.2015р.</t>
  </si>
  <si>
    <t xml:space="preserve">             Хімік ВХАЛ                                                                                            Шишола В.Й.   01.09.2015р.</t>
  </si>
  <si>
    <t>3 01.08.2015р. по 31.08.2015р.</t>
  </si>
  <si>
    <t>13.08.</t>
  </si>
  <si>
    <t>20.08.</t>
  </si>
  <si>
    <t>27.08.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</si>
</sst>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60"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b/>
      <sz val="20"/>
      <name val="Arial"/>
      <family val="2"/>
    </font>
    <font>
      <b/>
      <i/>
      <sz val="24"/>
      <name val="Times New Roman"/>
      <family val="1"/>
    </font>
    <font>
      <b/>
      <sz val="24"/>
      <name val="Arial"/>
      <family val="2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b/>
      <sz val="28"/>
      <name val="Times New Roman"/>
      <family val="1"/>
    </font>
    <font>
      <b/>
      <i/>
      <sz val="28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80" fontId="8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180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180" fontId="15" fillId="0" borderId="0" xfId="0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 horizontal="center"/>
    </xf>
    <xf numFmtId="0" fontId="20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186" fontId="16" fillId="0" borderId="10" xfId="0" applyNumberFormat="1" applyFont="1" applyBorder="1" applyAlignment="1">
      <alignment horizontal="center" vertical="center" wrapText="1"/>
    </xf>
    <xf numFmtId="187" fontId="1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6" fontId="16" fillId="0" borderId="11" xfId="0" applyNumberFormat="1" applyFont="1" applyBorder="1" applyAlignment="1">
      <alignment vertical="center" wrapText="1"/>
    </xf>
    <xf numFmtId="180" fontId="16" fillId="0" borderId="11" xfId="0" applyNumberFormat="1" applyFont="1" applyBorder="1" applyAlignment="1">
      <alignment horizontal="center" vertical="center" wrapText="1"/>
    </xf>
    <xf numFmtId="180" fontId="16" fillId="0" borderId="12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6" fontId="16" fillId="0" borderId="10" xfId="0" applyNumberFormat="1" applyFont="1" applyBorder="1" applyAlignment="1">
      <alignment horizontal="center" vertical="center" wrapText="1"/>
    </xf>
    <xf numFmtId="186" fontId="16" fillId="0" borderId="12" xfId="0" applyNumberFormat="1" applyFont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186" fontId="27" fillId="0" borderId="12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2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1" fillId="0" borderId="13" xfId="0" applyFont="1" applyBorder="1" applyAlignment="1">
      <alignment horizontal="center" textRotation="90" wrapText="1"/>
    </xf>
    <xf numFmtId="0" fontId="21" fillId="0" borderId="14" xfId="0" applyFont="1" applyBorder="1" applyAlignment="1">
      <alignment horizontal="center" textRotation="90" wrapText="1"/>
    </xf>
    <xf numFmtId="0" fontId="21" fillId="0" borderId="10" xfId="0" applyFont="1" applyBorder="1" applyAlignment="1">
      <alignment horizontal="center" textRotation="90" wrapText="1"/>
    </xf>
    <xf numFmtId="0" fontId="21" fillId="0" borderId="13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K40"/>
  <sheetViews>
    <sheetView tabSelected="1" zoomScale="50" zoomScaleNormal="50" zoomScalePageLayoutView="0" workbookViewId="0" topLeftCell="A18">
      <selection activeCell="Q18" sqref="Q18"/>
    </sheetView>
  </sheetViews>
  <sheetFormatPr defaultColWidth="9.33203125" defaultRowHeight="11.25"/>
  <cols>
    <col min="1" max="1" width="30.33203125" style="0" customWidth="1"/>
    <col min="2" max="2" width="32.5" style="0" customWidth="1"/>
    <col min="3" max="3" width="18.66015625" style="0" customWidth="1"/>
    <col min="4" max="14" width="15.83203125" style="0" customWidth="1"/>
    <col min="15" max="15" width="19.33203125" style="0" customWidth="1"/>
    <col min="16" max="18" width="19.16015625" style="0" customWidth="1"/>
    <col min="19" max="19" width="19.33203125" style="0" customWidth="1"/>
    <col min="20" max="21" width="19.16015625" style="0" customWidth="1"/>
  </cols>
  <sheetData>
    <row r="1" ht="11.25" hidden="1"/>
    <row r="2" ht="11.25" hidden="1"/>
    <row r="3" ht="2.25" customHeight="1"/>
    <row r="4" spans="2:22" ht="30.75" customHeight="1">
      <c r="B4" s="43" t="s">
        <v>14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10"/>
    </row>
    <row r="5" spans="2:22" ht="33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2:22" ht="36.75" customHeight="1">
      <c r="B6" s="44" t="s">
        <v>13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24"/>
    </row>
    <row r="7" spans="2:22" ht="33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2:22" ht="32.25" customHeight="1">
      <c r="B8" s="44" t="s">
        <v>27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24"/>
    </row>
    <row r="9" spans="2:22" ht="35.25" customHeight="1">
      <c r="B9" s="44" t="s">
        <v>34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</row>
    <row r="10" spans="2:22" ht="28.5" customHeight="1" thickBo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2:33" s="1" customFormat="1" ht="101.25" customHeight="1" thickBot="1">
      <c r="B11" s="49" t="s">
        <v>1</v>
      </c>
      <c r="C11" s="52" t="s">
        <v>2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4"/>
      <c r="O11" s="49" t="s">
        <v>22</v>
      </c>
      <c r="P11" s="46" t="s">
        <v>23</v>
      </c>
      <c r="Q11" s="46" t="s">
        <v>19</v>
      </c>
      <c r="R11" s="46" t="s">
        <v>24</v>
      </c>
      <c r="S11" s="46" t="s">
        <v>25</v>
      </c>
      <c r="T11" s="46" t="s">
        <v>26</v>
      </c>
      <c r="U11" s="46" t="s">
        <v>20</v>
      </c>
      <c r="V11" s="45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2:33" s="1" customFormat="1" ht="105" customHeight="1" thickBot="1">
      <c r="B12" s="50"/>
      <c r="C12" s="46" t="s">
        <v>3</v>
      </c>
      <c r="D12" s="46" t="s">
        <v>4</v>
      </c>
      <c r="E12" s="46" t="s">
        <v>5</v>
      </c>
      <c r="F12" s="46" t="s">
        <v>6</v>
      </c>
      <c r="G12" s="46" t="s">
        <v>7</v>
      </c>
      <c r="H12" s="46" t="s">
        <v>8</v>
      </c>
      <c r="I12" s="46" t="s">
        <v>9</v>
      </c>
      <c r="J12" s="46" t="s">
        <v>10</v>
      </c>
      <c r="K12" s="46" t="s">
        <v>11</v>
      </c>
      <c r="L12" s="46" t="s">
        <v>0</v>
      </c>
      <c r="M12" s="46" t="s">
        <v>28</v>
      </c>
      <c r="N12" s="46" t="s">
        <v>29</v>
      </c>
      <c r="O12" s="50"/>
      <c r="P12" s="48"/>
      <c r="Q12" s="48"/>
      <c r="R12" s="48"/>
      <c r="S12" s="47"/>
      <c r="T12" s="47"/>
      <c r="U12" s="47"/>
      <c r="V12" s="45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2:33" s="1" customFormat="1" ht="39" customHeight="1">
      <c r="B13" s="50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50"/>
      <c r="P13" s="52" t="s">
        <v>17</v>
      </c>
      <c r="Q13" s="53"/>
      <c r="R13" s="54"/>
      <c r="S13" s="47"/>
      <c r="T13" s="47"/>
      <c r="U13" s="47"/>
      <c r="V13" s="45"/>
      <c r="W13" s="42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2:33" s="1" customFormat="1" ht="38.25" customHeight="1" thickBot="1">
      <c r="B14" s="51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51"/>
      <c r="P14" s="55" t="s">
        <v>12</v>
      </c>
      <c r="Q14" s="56"/>
      <c r="R14" s="57"/>
      <c r="S14" s="48"/>
      <c r="T14" s="48"/>
      <c r="U14" s="48"/>
      <c r="V14" s="45"/>
      <c r="W14" s="42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2:23" s="9" customFormat="1" ht="48.75" customHeight="1" thickBot="1">
      <c r="B15" s="36" t="s">
        <v>31</v>
      </c>
      <c r="C15" s="37">
        <v>91.886</v>
      </c>
      <c r="D15" s="37">
        <v>4.289</v>
      </c>
      <c r="E15" s="37">
        <v>1.109</v>
      </c>
      <c r="F15" s="37">
        <v>0.178</v>
      </c>
      <c r="G15" s="37">
        <v>0.143</v>
      </c>
      <c r="H15" s="37">
        <v>0.079</v>
      </c>
      <c r="I15" s="37">
        <v>0.053</v>
      </c>
      <c r="J15" s="37">
        <v>1.142</v>
      </c>
      <c r="K15" s="37">
        <v>1.103</v>
      </c>
      <c r="L15" s="37">
        <v>0.003</v>
      </c>
      <c r="M15" s="37">
        <v>0.014</v>
      </c>
      <c r="N15" s="37">
        <v>0.001</v>
      </c>
      <c r="O15" s="37"/>
      <c r="P15" s="38">
        <v>34.77</v>
      </c>
      <c r="Q15" s="33">
        <v>0.7339</v>
      </c>
      <c r="R15" s="38">
        <v>49.32</v>
      </c>
      <c r="S15" s="33">
        <v>0</v>
      </c>
      <c r="T15" s="33"/>
      <c r="U15" s="32"/>
      <c r="V15" s="11"/>
      <c r="W15" s="12"/>
    </row>
    <row r="16" spans="2:23" s="15" customFormat="1" ht="47.25" customHeight="1" thickBot="1">
      <c r="B16" s="36" t="s">
        <v>35</v>
      </c>
      <c r="C16" s="37">
        <v>92.111</v>
      </c>
      <c r="D16" s="37">
        <v>4.218</v>
      </c>
      <c r="E16" s="37">
        <v>1.119</v>
      </c>
      <c r="F16" s="37">
        <v>0.182</v>
      </c>
      <c r="G16" s="37">
        <v>0.147</v>
      </c>
      <c r="H16" s="37">
        <v>0.08</v>
      </c>
      <c r="I16" s="37">
        <v>0.055</v>
      </c>
      <c r="J16" s="37">
        <v>1.064</v>
      </c>
      <c r="K16" s="37">
        <v>1.007</v>
      </c>
      <c r="L16" s="37">
        <v>0.002</v>
      </c>
      <c r="M16" s="37">
        <v>0.014</v>
      </c>
      <c r="N16" s="37">
        <v>0.001</v>
      </c>
      <c r="O16" s="39"/>
      <c r="P16" s="38">
        <v>34.83</v>
      </c>
      <c r="Q16" s="33">
        <v>0.7323</v>
      </c>
      <c r="R16" s="38">
        <v>49.46</v>
      </c>
      <c r="S16" s="33"/>
      <c r="T16" s="33">
        <v>0.0004</v>
      </c>
      <c r="U16" s="34">
        <v>0.0004</v>
      </c>
      <c r="V16" s="13"/>
      <c r="W16" s="14"/>
    </row>
    <row r="17" spans="2:23" s="9" customFormat="1" ht="48.75" customHeight="1" thickBot="1">
      <c r="B17" s="40" t="s">
        <v>36</v>
      </c>
      <c r="C17" s="37">
        <v>92.17</v>
      </c>
      <c r="D17" s="37">
        <v>4.13</v>
      </c>
      <c r="E17" s="37">
        <v>1.099</v>
      </c>
      <c r="F17" s="37">
        <v>0.18</v>
      </c>
      <c r="G17" s="37">
        <v>0.148</v>
      </c>
      <c r="H17" s="37">
        <v>0.079</v>
      </c>
      <c r="I17" s="37">
        <v>0.043</v>
      </c>
      <c r="J17" s="37">
        <v>1.078</v>
      </c>
      <c r="K17" s="37">
        <v>1.053</v>
      </c>
      <c r="L17" s="37">
        <v>0.005</v>
      </c>
      <c r="M17" s="37">
        <v>0.014</v>
      </c>
      <c r="N17" s="37">
        <v>0.001</v>
      </c>
      <c r="O17" s="37"/>
      <c r="P17" s="38">
        <v>34.75</v>
      </c>
      <c r="Q17" s="33">
        <v>0.7318</v>
      </c>
      <c r="R17" s="38">
        <v>49.37</v>
      </c>
      <c r="S17" s="33">
        <v>0</v>
      </c>
      <c r="T17" s="33"/>
      <c r="U17" s="32"/>
      <c r="V17" s="11"/>
      <c r="W17" s="12"/>
    </row>
    <row r="18" spans="2:23" s="9" customFormat="1" ht="48.75" customHeight="1" thickBot="1">
      <c r="B18" s="36" t="s">
        <v>37</v>
      </c>
      <c r="C18" s="37">
        <v>93.043</v>
      </c>
      <c r="D18" s="37">
        <v>3.667</v>
      </c>
      <c r="E18" s="37">
        <v>1.045</v>
      </c>
      <c r="F18" s="37">
        <v>0.171</v>
      </c>
      <c r="G18" s="37">
        <v>0.147</v>
      </c>
      <c r="H18" s="37">
        <v>0.073</v>
      </c>
      <c r="I18" s="37">
        <v>0.045</v>
      </c>
      <c r="J18" s="37">
        <v>0.969</v>
      </c>
      <c r="K18" s="37">
        <v>0.82</v>
      </c>
      <c r="L18" s="37">
        <v>0.005</v>
      </c>
      <c r="M18" s="37">
        <v>0.014</v>
      </c>
      <c r="N18" s="37">
        <v>0.001</v>
      </c>
      <c r="O18" s="37"/>
      <c r="P18" s="38">
        <v>34.71</v>
      </c>
      <c r="Q18" s="33">
        <v>0.7249</v>
      </c>
      <c r="R18" s="38">
        <v>49.55</v>
      </c>
      <c r="S18" s="33"/>
      <c r="T18" s="33">
        <v>0.0002</v>
      </c>
      <c r="U18" s="32">
        <v>0.0004</v>
      </c>
      <c r="V18" s="11"/>
      <c r="W18" s="12"/>
    </row>
    <row r="19" spans="2:23" s="10" customFormat="1" ht="90" customHeight="1" thickBot="1">
      <c r="B19" s="25" t="s">
        <v>30</v>
      </c>
      <c r="C19" s="31">
        <f>100-SUM(D19:N19)</f>
        <v>92.30199999999999</v>
      </c>
      <c r="D19" s="28">
        <f aca="true" t="shared" si="0" ref="D19:N19">ROUND(AVERAGE(D15:D18),3)</f>
        <v>4.076</v>
      </c>
      <c r="E19" s="28">
        <f t="shared" si="0"/>
        <v>1.093</v>
      </c>
      <c r="F19" s="28">
        <f t="shared" si="0"/>
        <v>0.178</v>
      </c>
      <c r="G19" s="28">
        <f t="shared" si="0"/>
        <v>0.146</v>
      </c>
      <c r="H19" s="28">
        <f t="shared" si="0"/>
        <v>0.078</v>
      </c>
      <c r="I19" s="28">
        <f t="shared" si="0"/>
        <v>0.049</v>
      </c>
      <c r="J19" s="28">
        <f t="shared" si="0"/>
        <v>1.063</v>
      </c>
      <c r="K19" s="28">
        <f t="shared" si="0"/>
        <v>0.996</v>
      </c>
      <c r="L19" s="28">
        <f t="shared" si="0"/>
        <v>0.004</v>
      </c>
      <c r="M19" s="28">
        <f t="shared" si="0"/>
        <v>0.014</v>
      </c>
      <c r="N19" s="28">
        <f t="shared" si="0"/>
        <v>0.001</v>
      </c>
      <c r="O19" s="29">
        <v>-12.2</v>
      </c>
      <c r="P19" s="41">
        <f aca="true" t="shared" si="1" ref="P19:U19">AVERAGE(P15:P18)</f>
        <v>34.765</v>
      </c>
      <c r="Q19" s="34">
        <f t="shared" si="1"/>
        <v>0.730725</v>
      </c>
      <c r="R19" s="41">
        <f t="shared" si="1"/>
        <v>49.425</v>
      </c>
      <c r="S19" s="32">
        <f t="shared" si="1"/>
        <v>0</v>
      </c>
      <c r="T19" s="32">
        <f t="shared" si="1"/>
        <v>0.00030000000000000003</v>
      </c>
      <c r="U19" s="32">
        <f t="shared" si="1"/>
        <v>0.0004</v>
      </c>
      <c r="V19" s="18"/>
      <c r="W19" s="19"/>
    </row>
    <row r="20" spans="2:127" s="15" customFormat="1" ht="51" customHeight="1">
      <c r="B20" s="21" t="s">
        <v>15</v>
      </c>
      <c r="C20" s="3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0"/>
      <c r="T20" s="20"/>
      <c r="U20" s="20"/>
      <c r="V20" s="20"/>
      <c r="W20" s="20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</row>
    <row r="21" spans="2:127" s="1" customFormat="1" ht="27" customHeight="1">
      <c r="B21" s="21" t="s">
        <v>16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</row>
    <row r="22" spans="2:127" s="10" customFormat="1" ht="36" customHeight="1">
      <c r="B22" s="21" t="s">
        <v>18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</row>
    <row r="23" spans="2:127" s="1" customFormat="1" ht="18.75"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</row>
    <row r="24" spans="2:127" s="1" customFormat="1" ht="3" customHeight="1"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</row>
    <row r="25" spans="2:127" s="1" customFormat="1" ht="4.5" customHeight="1" hidden="1"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</row>
    <row r="26" spans="2:127" s="1" customFormat="1" ht="42" customHeight="1">
      <c r="B26" s="8"/>
      <c r="C26" s="9"/>
      <c r="D26" s="9"/>
      <c r="E26" s="9"/>
      <c r="F26" s="9"/>
      <c r="G26" s="9"/>
      <c r="H26" s="9"/>
      <c r="I26" s="6"/>
      <c r="J26" s="6"/>
      <c r="K26" s="6"/>
      <c r="L26" s="6"/>
      <c r="M26" s="6"/>
      <c r="N26" s="6"/>
      <c r="O26" s="6"/>
      <c r="P26" s="6"/>
      <c r="Q26" s="6"/>
      <c r="R26" s="6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</row>
    <row r="27" spans="2:141" s="10" customFormat="1" ht="27" customHeight="1">
      <c r="B27" s="26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6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</row>
    <row r="28" spans="2:127" s="1" customFormat="1" ht="27.75">
      <c r="B28" s="35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</row>
    <row r="29" spans="2:127" s="1" customFormat="1" ht="3.75" customHeight="1">
      <c r="B29" s="35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</row>
    <row r="30" spans="2:127" s="10" customFormat="1" ht="27.75">
      <c r="B30" s="35" t="s">
        <v>33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</row>
    <row r="31" spans="2:127" s="1" customFormat="1" ht="20.25">
      <c r="B31" s="8"/>
      <c r="C31" s="9"/>
      <c r="D31" s="9"/>
      <c r="E31" s="9"/>
      <c r="F31" s="9"/>
      <c r="G31" s="9"/>
      <c r="H31" s="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</row>
    <row r="32" spans="2:127" s="1" customFormat="1" ht="20.25">
      <c r="B32" s="8"/>
      <c r="C32" s="9"/>
      <c r="D32" s="9"/>
      <c r="E32" s="9"/>
      <c r="F32" s="9"/>
      <c r="G32" s="9"/>
      <c r="H32" s="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</row>
    <row r="33" spans="2:127" s="1" customFormat="1" ht="36" customHeight="1" hidden="1"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</row>
    <row r="34" spans="2:127" s="10" customFormat="1" ht="23.25">
      <c r="B34" s="17" t="s">
        <v>21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</row>
    <row r="35" spans="2:127" s="1" customFormat="1" ht="12.75"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</row>
    <row r="36" spans="2:127" s="1" customFormat="1" ht="11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</row>
    <row r="37" spans="2:127" s="1" customFormat="1" ht="11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</row>
    <row r="38" spans="2:127" s="1" customFormat="1" ht="11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</row>
    <row r="39" spans="2:127" s="1" customFormat="1" ht="11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</row>
    <row r="40" spans="2:127" s="1" customFormat="1" ht="11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</row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</sheetData>
  <sheetProtection/>
  <mergeCells count="29">
    <mergeCell ref="M12:M14"/>
    <mergeCell ref="N12:N14"/>
    <mergeCell ref="U11:U14"/>
    <mergeCell ref="P13:R13"/>
    <mergeCell ref="P14:R14"/>
    <mergeCell ref="R11:R12"/>
    <mergeCell ref="S11:S14"/>
    <mergeCell ref="T11:T14"/>
    <mergeCell ref="Q11:Q12"/>
    <mergeCell ref="B11:B14"/>
    <mergeCell ref="P11:P12"/>
    <mergeCell ref="O11:O14"/>
    <mergeCell ref="L12:L14"/>
    <mergeCell ref="K12:K14"/>
    <mergeCell ref="G12:G14"/>
    <mergeCell ref="H12:H14"/>
    <mergeCell ref="I12:I14"/>
    <mergeCell ref="J12:J14"/>
    <mergeCell ref="C11:N11"/>
    <mergeCell ref="W13:W14"/>
    <mergeCell ref="B4:U4"/>
    <mergeCell ref="B6:U6"/>
    <mergeCell ref="B8:U8"/>
    <mergeCell ref="B9:V9"/>
    <mergeCell ref="V11:V14"/>
    <mergeCell ref="C12:C14"/>
    <mergeCell ref="D12:D14"/>
    <mergeCell ref="E12:E14"/>
    <mergeCell ref="F12:F14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2015-09-01T08:40:47Z</cp:lastPrinted>
  <dcterms:modified xsi:type="dcterms:W3CDTF">2015-09-01T08:40:52Z</dcterms:modified>
  <cp:category/>
  <cp:version/>
  <cp:contentType/>
  <cp:contentStatus/>
</cp:coreProperties>
</file>