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УПУ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<sst xmlns="http://schemas.openxmlformats.org/spreadsheetml/2006/main" count="39" uniqueCount="39">
  <si>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Кисень</t>
  </si>
  <si>
    <t>Число місяця</t>
  </si>
  <si>
    <t>Компонентний склад, мольна частка, %</t>
  </si>
  <si>
    <t>Маса механічних домішок г/м3</t>
  </si>
  <si>
    <t>Масова концентрація меркаптанової сірки г/м3</t>
  </si>
  <si>
    <t>Масова концентрація сірководню, г/м3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</si>
  <si>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</si>
  <si>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</si>
  <si>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</si>
  <si>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</si>
  <si>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</si>
  <si>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</si>
  <si>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</si>
  <si>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</si>
  <si>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</si>
  <si>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</si>
  <si>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 xml:space="preserve"> ФІЗИКО-ХІМІЧНИХ  ПАРАМЕТРІВ  ПРИРОДНОГО   ГАЗУ,</t>
  </si>
  <si>
    <t>CЕРТИФІКАТ-ПАСПОРТ</t>
  </si>
  <si>
    <t>Густина,  кг/м3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</si>
  <si>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</si>
  <si>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</si>
  <si>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</si>
  <si>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Середній розрахунок за місяць</t>
  </si>
  <si>
    <t>Перелік ГРС, через які  подається природній газ з даного газопроводу:  ГРС Жнятино</t>
  </si>
  <si>
    <t xml:space="preserve">          Свідоцтво  атестації  лабораторії №РВ-0033-13 від 27.06.2013р.</t>
  </si>
  <si>
    <t>Температура точки роси  при Р=40 кгс/см2,оС</t>
  </si>
  <si>
    <t>Теплота  згорання  нижча, МДж/м3</t>
  </si>
  <si>
    <t>Число Воббе вище,    МДж/м3</t>
  </si>
  <si>
    <t>Гелій</t>
  </si>
  <si>
    <t>Водень</t>
  </si>
  <si>
    <t>Місце відбору:  ГВС Ужгород</t>
  </si>
  <si>
    <t>04.08.</t>
  </si>
  <si>
    <t>3 01.08.2015р. По 31.08.2015р.</t>
  </si>
  <si>
    <t xml:space="preserve">             Начальник Закарпатського ЛВУМГ                                                       Лукіта В.Ф.        01.09.2015р.</t>
  </si>
  <si>
    <t xml:space="preserve">             Керівник ВХАЛ                                                                                             Завадяк  О.В.    01.09. 2015р.</t>
  </si>
  <si>
    <t>11.08.</t>
  </si>
  <si>
    <t>18.08.</t>
  </si>
  <si>
    <t>25.08.</t>
  </si>
  <si>
    <t>що транспортується Закарпатським ЛВУМГ     по г-ду   УПУ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</si>
</sst>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60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186" fontId="16" fillId="0" borderId="10" xfId="0" applyNumberFormat="1" applyFont="1" applyBorder="1" applyAlignment="1">
      <alignment horizontal="center" vertical="top" wrapText="1"/>
    </xf>
    <xf numFmtId="180" fontId="16" fillId="0" borderId="10" xfId="0" applyNumberFormat="1" applyFont="1" applyBorder="1" applyAlignment="1">
      <alignment horizontal="center" vertical="top" wrapText="1"/>
    </xf>
    <xf numFmtId="16" fontId="16" fillId="0" borderId="11" xfId="0" applyNumberFormat="1" applyFont="1" applyBorder="1" applyAlignment="1">
      <alignment horizontal="center" vertical="top" wrapText="1"/>
    </xf>
    <xf numFmtId="186" fontId="17" fillId="0" borderId="10" xfId="0" applyNumberFormat="1" applyFont="1" applyBorder="1" applyAlignment="1">
      <alignment horizontal="center" vertical="top" wrapText="1"/>
    </xf>
    <xf numFmtId="180" fontId="16" fillId="0" borderId="11" xfId="0" applyNumberFormat="1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86" fontId="16" fillId="0" borderId="11" xfId="0" applyNumberFormat="1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187" fontId="1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86" fontId="16" fillId="0" borderId="13" xfId="0" applyNumberFormat="1" applyFont="1" applyBorder="1" applyAlignment="1">
      <alignment vertical="center" wrapText="1"/>
    </xf>
    <xf numFmtId="2" fontId="16" fillId="0" borderId="10" xfId="0" applyNumberFormat="1" applyFont="1" applyBorder="1" applyAlignment="1">
      <alignment horizontal="center" vertical="top" wrapText="1"/>
    </xf>
    <xf numFmtId="2" fontId="16" fillId="0" borderId="11" xfId="0" applyNumberFormat="1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22" fillId="0" borderId="14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textRotation="90" wrapText="1"/>
    </xf>
    <xf numFmtId="0" fontId="22" fillId="0" borderId="11" xfId="0" applyFont="1" applyBorder="1" applyAlignment="1">
      <alignment horizontal="center" textRotation="90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V41"/>
  <sheetViews>
    <sheetView tabSelected="1" zoomScale="50" zoomScaleNormal="50" zoomScalePageLayoutView="0" workbookViewId="0" topLeftCell="A3">
      <selection activeCell="AA18" sqref="AA18"/>
    </sheetView>
  </sheetViews>
  <sheetFormatPr defaultColWidth="9.33203125" defaultRowHeight="11.25"/>
  <cols>
    <col min="1" max="1" width="32.5" style="0" customWidth="1"/>
    <col min="2" max="2" width="18.66015625" style="0" customWidth="1"/>
    <col min="3" max="13" width="15.83203125" style="0" customWidth="1"/>
    <col min="14" max="14" width="17.66015625" style="0" customWidth="1"/>
    <col min="15" max="15" width="16.5" style="0" customWidth="1"/>
    <col min="16" max="16" width="19.16015625" style="0" customWidth="1"/>
    <col min="17" max="17" width="17.83203125" style="0" customWidth="1"/>
    <col min="18" max="18" width="19" style="0" customWidth="1"/>
    <col min="19" max="19" width="20.16015625" style="0" customWidth="1"/>
    <col min="20" max="20" width="19.16015625" style="0" customWidth="1"/>
  </cols>
  <sheetData>
    <row r="1" ht="11.25" hidden="1"/>
    <row r="2" ht="11.25" hidden="1"/>
    <row r="3" ht="2.25" customHeight="1"/>
    <row r="4" spans="1:21" ht="30.75" customHeight="1">
      <c r="A4" s="58" t="s">
        <v>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10"/>
    </row>
    <row r="5" spans="1:21" ht="33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36.75" customHeight="1">
      <c r="A6" s="59" t="s">
        <v>16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29"/>
    </row>
    <row r="7" spans="1:21" ht="33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32.25" customHeight="1">
      <c r="A8" s="59" t="s">
        <v>38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29"/>
    </row>
    <row r="9" spans="1:21" ht="35.25" customHeight="1">
      <c r="A9" s="59" t="s">
        <v>32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28.5" customHeight="1" thickBo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32" s="1" customFormat="1" ht="101.25" customHeight="1" thickBot="1">
      <c r="A11" s="45" t="s">
        <v>1</v>
      </c>
      <c r="B11" s="54" t="s"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45" t="s">
        <v>25</v>
      </c>
      <c r="O11" s="45" t="s">
        <v>26</v>
      </c>
      <c r="P11" s="45" t="s">
        <v>18</v>
      </c>
      <c r="Q11" s="45" t="s">
        <v>27</v>
      </c>
      <c r="R11" s="45" t="s">
        <v>3</v>
      </c>
      <c r="S11" s="45" t="s">
        <v>4</v>
      </c>
      <c r="T11" s="45" t="s">
        <v>5</v>
      </c>
      <c r="U11" s="60"/>
      <c r="V11" s="4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1" customFormat="1" ht="105" customHeight="1" thickBot="1">
      <c r="A12" s="46"/>
      <c r="B12" s="45" t="s">
        <v>6</v>
      </c>
      <c r="C12" s="45" t="s">
        <v>7</v>
      </c>
      <c r="D12" s="45" t="s">
        <v>8</v>
      </c>
      <c r="E12" s="45" t="s">
        <v>9</v>
      </c>
      <c r="F12" s="45" t="s">
        <v>10</v>
      </c>
      <c r="G12" s="45" t="s">
        <v>11</v>
      </c>
      <c r="H12" s="45" t="s">
        <v>12</v>
      </c>
      <c r="I12" s="45" t="s">
        <v>13</v>
      </c>
      <c r="J12" s="45" t="s">
        <v>14</v>
      </c>
      <c r="K12" s="45" t="s">
        <v>0</v>
      </c>
      <c r="L12" s="45" t="s">
        <v>28</v>
      </c>
      <c r="M12" s="45" t="s">
        <v>29</v>
      </c>
      <c r="N12" s="46"/>
      <c r="O12" s="47"/>
      <c r="P12" s="47"/>
      <c r="Q12" s="47"/>
      <c r="R12" s="46"/>
      <c r="S12" s="46"/>
      <c r="T12" s="46"/>
      <c r="U12" s="60"/>
      <c r="V12" s="4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1" customFormat="1" ht="34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8" t="s">
        <v>21</v>
      </c>
      <c r="P13" s="49"/>
      <c r="Q13" s="50"/>
      <c r="R13" s="46"/>
      <c r="S13" s="46"/>
      <c r="T13" s="46"/>
      <c r="U13" s="60"/>
      <c r="V13" s="57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1" customFormat="1" ht="27.75" customHeight="1" thickBo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51" t="s">
        <v>15</v>
      </c>
      <c r="P14" s="52"/>
      <c r="Q14" s="53"/>
      <c r="R14" s="47"/>
      <c r="S14" s="47"/>
      <c r="T14" s="47"/>
      <c r="U14" s="60"/>
      <c r="V14" s="57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22" s="9" customFormat="1" ht="47.25" customHeight="1" thickBot="1">
      <c r="A15" s="22" t="s">
        <v>31</v>
      </c>
      <c r="B15" s="20">
        <v>94.43</v>
      </c>
      <c r="C15" s="20">
        <v>3.232</v>
      </c>
      <c r="D15" s="20">
        <v>1.035</v>
      </c>
      <c r="E15" s="20">
        <v>0.167</v>
      </c>
      <c r="F15" s="20">
        <v>0.168</v>
      </c>
      <c r="G15" s="20">
        <v>0.061</v>
      </c>
      <c r="H15" s="20">
        <v>0.023</v>
      </c>
      <c r="I15" s="20">
        <v>0.628</v>
      </c>
      <c r="J15" s="20">
        <v>0.231</v>
      </c>
      <c r="K15" s="20">
        <v>0.005</v>
      </c>
      <c r="L15" s="20">
        <v>0.019</v>
      </c>
      <c r="M15" s="20">
        <v>0.001</v>
      </c>
      <c r="N15" s="41"/>
      <c r="O15" s="38">
        <v>34.87</v>
      </c>
      <c r="P15" s="21">
        <v>0.7131</v>
      </c>
      <c r="Q15" s="38">
        <v>50.2</v>
      </c>
      <c r="R15" s="21">
        <v>0</v>
      </c>
      <c r="S15" s="21"/>
      <c r="T15" s="24"/>
      <c r="U15" s="11"/>
      <c r="V15" s="12"/>
    </row>
    <row r="16" spans="1:22" s="15" customFormat="1" ht="47.25" customHeight="1" thickBot="1">
      <c r="A16" s="22" t="s">
        <v>35</v>
      </c>
      <c r="B16" s="20">
        <v>94.512</v>
      </c>
      <c r="C16" s="20">
        <v>3.182</v>
      </c>
      <c r="D16" s="20">
        <v>1.013</v>
      </c>
      <c r="E16" s="20">
        <v>0.166</v>
      </c>
      <c r="F16" s="20">
        <v>0.166</v>
      </c>
      <c r="G16" s="20">
        <v>0.063</v>
      </c>
      <c r="H16" s="20">
        <v>0.03</v>
      </c>
      <c r="I16" s="20">
        <v>0.612</v>
      </c>
      <c r="J16" s="20">
        <v>0.231</v>
      </c>
      <c r="K16" s="20">
        <v>0.005</v>
      </c>
      <c r="L16" s="20">
        <v>0.019</v>
      </c>
      <c r="M16" s="20">
        <v>0.001</v>
      </c>
      <c r="N16" s="23"/>
      <c r="O16" s="38">
        <v>34.86</v>
      </c>
      <c r="P16" s="21">
        <v>0.7126</v>
      </c>
      <c r="Q16" s="38">
        <v>50.2</v>
      </c>
      <c r="R16" s="21"/>
      <c r="S16" s="21">
        <v>0.0003</v>
      </c>
      <c r="T16" s="24">
        <v>0.0003</v>
      </c>
      <c r="U16" s="13"/>
      <c r="V16" s="14"/>
    </row>
    <row r="17" spans="1:22" s="9" customFormat="1" ht="48.75" customHeight="1" thickBot="1">
      <c r="A17" s="22" t="s">
        <v>36</v>
      </c>
      <c r="B17" s="20">
        <v>94.804</v>
      </c>
      <c r="C17" s="20">
        <v>2.923</v>
      </c>
      <c r="D17" s="20">
        <v>0.958</v>
      </c>
      <c r="E17" s="20">
        <v>0.158</v>
      </c>
      <c r="F17" s="20">
        <v>0.156</v>
      </c>
      <c r="G17" s="20">
        <v>0.06</v>
      </c>
      <c r="H17" s="20">
        <v>0.026</v>
      </c>
      <c r="I17" s="20">
        <v>0.678</v>
      </c>
      <c r="J17" s="20">
        <v>0.213</v>
      </c>
      <c r="K17" s="20">
        <v>0.004</v>
      </c>
      <c r="L17" s="20">
        <v>0.019</v>
      </c>
      <c r="M17" s="20">
        <v>0.001</v>
      </c>
      <c r="N17" s="20"/>
      <c r="O17" s="38">
        <v>34.72</v>
      </c>
      <c r="P17" s="21">
        <v>0.7101</v>
      </c>
      <c r="Q17" s="38">
        <v>50.1</v>
      </c>
      <c r="R17" s="21">
        <v>0</v>
      </c>
      <c r="S17" s="21"/>
      <c r="T17" s="24"/>
      <c r="U17" s="11"/>
      <c r="V17" s="12"/>
    </row>
    <row r="18" spans="1:22" s="9" customFormat="1" ht="50.25" customHeight="1" thickBot="1">
      <c r="A18" s="22" t="s">
        <v>37</v>
      </c>
      <c r="B18" s="20">
        <v>94.639</v>
      </c>
      <c r="C18" s="20">
        <v>3.106</v>
      </c>
      <c r="D18" s="20">
        <v>0.999</v>
      </c>
      <c r="E18" s="20">
        <v>0.163</v>
      </c>
      <c r="F18" s="20">
        <v>0.164</v>
      </c>
      <c r="G18" s="20">
        <v>0.06</v>
      </c>
      <c r="H18" s="20">
        <v>0.023</v>
      </c>
      <c r="I18" s="20">
        <v>0.598</v>
      </c>
      <c r="J18" s="20">
        <v>0.221</v>
      </c>
      <c r="K18" s="20">
        <v>0.007</v>
      </c>
      <c r="L18" s="20">
        <v>0.019</v>
      </c>
      <c r="M18" s="20">
        <v>0.001</v>
      </c>
      <c r="N18" s="20"/>
      <c r="O18" s="38">
        <v>34.82</v>
      </c>
      <c r="P18" s="21">
        <v>0.7115</v>
      </c>
      <c r="Q18" s="38">
        <v>50.19</v>
      </c>
      <c r="R18" s="21"/>
      <c r="S18" s="21">
        <v>0.0001</v>
      </c>
      <c r="T18" s="24">
        <v>0.0002</v>
      </c>
      <c r="U18" s="11"/>
      <c r="V18" s="12"/>
    </row>
    <row r="19" spans="1:22" s="9" customFormat="1" ht="50.25" customHeight="1" thickBot="1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8"/>
      <c r="P19" s="21"/>
      <c r="Q19" s="38"/>
      <c r="R19" s="21"/>
      <c r="S19" s="21"/>
      <c r="T19" s="24"/>
      <c r="U19" s="11"/>
      <c r="V19" s="12"/>
    </row>
    <row r="20" spans="1:22" s="10" customFormat="1" ht="75" customHeight="1" thickBot="1">
      <c r="A20" s="30" t="s">
        <v>22</v>
      </c>
      <c r="B20" s="37">
        <f>100-SUM(C20:M20)</f>
        <v>94.595</v>
      </c>
      <c r="C20" s="33">
        <f aca="true" t="shared" si="0" ref="C20:M20">ROUND(AVERAGE(C15:C19),3)</f>
        <v>3.111</v>
      </c>
      <c r="D20" s="33">
        <f t="shared" si="0"/>
        <v>1.001</v>
      </c>
      <c r="E20" s="33">
        <f t="shared" si="0"/>
        <v>0.164</v>
      </c>
      <c r="F20" s="33">
        <f t="shared" si="0"/>
        <v>0.164</v>
      </c>
      <c r="G20" s="33">
        <f t="shared" si="0"/>
        <v>0.061</v>
      </c>
      <c r="H20" s="33">
        <f t="shared" si="0"/>
        <v>0.026</v>
      </c>
      <c r="I20" s="33">
        <f t="shared" si="0"/>
        <v>0.629</v>
      </c>
      <c r="J20" s="33">
        <f t="shared" si="0"/>
        <v>0.224</v>
      </c>
      <c r="K20" s="33">
        <f>ROUND(AVERAGE(K15:K19),3)</f>
        <v>0.005</v>
      </c>
      <c r="L20" s="33">
        <f>ROUND(AVERAGE(L15:L19),3)</f>
        <v>0.019</v>
      </c>
      <c r="M20" s="33">
        <f t="shared" si="0"/>
        <v>0.001</v>
      </c>
      <c r="N20" s="35">
        <v>-16.9</v>
      </c>
      <c r="O20" s="39">
        <f aca="true" t="shared" si="1" ref="O20:T20">AVERAGE(O15:O19)</f>
        <v>34.817499999999995</v>
      </c>
      <c r="P20" s="34">
        <f t="shared" si="1"/>
        <v>0.7118249999999999</v>
      </c>
      <c r="Q20" s="39">
        <f t="shared" si="1"/>
        <v>50.1725</v>
      </c>
      <c r="R20" s="40">
        <f t="shared" si="1"/>
        <v>0</v>
      </c>
      <c r="S20" s="40">
        <f t="shared" si="1"/>
        <v>0.00019999999999999998</v>
      </c>
      <c r="T20" s="40">
        <f t="shared" si="1"/>
        <v>0.00025</v>
      </c>
      <c r="U20" s="18"/>
      <c r="V20" s="19"/>
    </row>
    <row r="21" spans="1:126" s="15" customFormat="1" ht="51" customHeight="1">
      <c r="A21" s="26" t="s">
        <v>19</v>
      </c>
      <c r="B21" s="3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5"/>
      <c r="S21" s="25"/>
      <c r="T21" s="25"/>
      <c r="U21" s="25"/>
      <c r="V21" s="25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</row>
    <row r="22" spans="1:126" s="1" customFormat="1" ht="27" customHeight="1">
      <c r="A22" s="26" t="s">
        <v>20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 s="10" customFormat="1" ht="58.5" customHeight="1">
      <c r="A23" s="44" t="s">
        <v>23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</row>
    <row r="24" spans="1:126" s="1" customFormat="1" ht="18.75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  <row r="25" spans="1:126" s="1" customFormat="1" ht="3" customHeight="1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s="1" customFormat="1" ht="4.5" customHeight="1" hidden="1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</row>
    <row r="27" spans="1:126" s="43" customFormat="1" ht="42" customHeight="1">
      <c r="A27" s="42" t="s">
        <v>30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</row>
    <row r="28" spans="1:126" s="10" customFormat="1" ht="34.5" customHeight="1">
      <c r="A28" s="31" t="s">
        <v>33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</row>
    <row r="29" spans="1:126" s="1" customFormat="1" ht="27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</row>
    <row r="30" spans="1:126" s="1" customFormat="1" ht="3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</row>
    <row r="31" spans="1:126" s="10" customFormat="1" ht="27.75">
      <c r="A31" s="31" t="s">
        <v>34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</row>
    <row r="32" spans="1:126" s="1" customFormat="1" ht="20.25">
      <c r="A32" s="8"/>
      <c r="B32" s="9"/>
      <c r="C32" s="9"/>
      <c r="D32" s="9"/>
      <c r="E32" s="9"/>
      <c r="F32" s="9"/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</row>
    <row r="33" spans="1:126" s="1" customFormat="1" ht="20.25">
      <c r="A33" s="8"/>
      <c r="B33" s="9"/>
      <c r="C33" s="9"/>
      <c r="D33" s="9"/>
      <c r="E33" s="9"/>
      <c r="F33" s="9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</row>
    <row r="34" spans="1:126" s="1" customFormat="1" ht="36" customHeight="1" hidden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</row>
    <row r="35" spans="1:126" s="10" customFormat="1" ht="23.25">
      <c r="A35" s="17" t="s">
        <v>24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</row>
    <row r="36" spans="1:126" s="1" customFormat="1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</row>
    <row r="37" spans="1:126" s="1" customFormat="1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</row>
    <row r="38" spans="1:126" s="1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</row>
    <row r="39" spans="1:126" s="1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</row>
    <row r="40" spans="1:126" s="1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</row>
    <row r="41" spans="1:126" s="1" customFormat="1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</row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</sheetData>
  <sheetProtection/>
  <mergeCells count="30">
    <mergeCell ref="V13:V14"/>
    <mergeCell ref="A4:T4"/>
    <mergeCell ref="A6:T6"/>
    <mergeCell ref="A8:T8"/>
    <mergeCell ref="A9:U9"/>
    <mergeCell ref="U11:U14"/>
    <mergeCell ref="B12:B14"/>
    <mergeCell ref="C12:C14"/>
    <mergeCell ref="D12:D14"/>
    <mergeCell ref="E12:E14"/>
    <mergeCell ref="P11:P12"/>
    <mergeCell ref="M12:M14"/>
    <mergeCell ref="J12:J14"/>
    <mergeCell ref="F12:F14"/>
    <mergeCell ref="G12:G14"/>
    <mergeCell ref="H12:H14"/>
    <mergeCell ref="I12:I14"/>
    <mergeCell ref="N11:N14"/>
    <mergeCell ref="K12:K14"/>
    <mergeCell ref="L12:L14"/>
    <mergeCell ref="A23:T23"/>
    <mergeCell ref="T11:T14"/>
    <mergeCell ref="O13:Q13"/>
    <mergeCell ref="O14:Q14"/>
    <mergeCell ref="Q11:Q12"/>
    <mergeCell ref="R11:R14"/>
    <mergeCell ref="S11:S14"/>
    <mergeCell ref="A11:A14"/>
    <mergeCell ref="B11:M11"/>
    <mergeCell ref="O11:O12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Чулевич Галина Яремовна</cp:lastModifiedBy>
  <cp:lastPrinted>2015-07-01T08:27:39Z</cp:lastPrinted>
  <dcterms:modified xsi:type="dcterms:W3CDTF">2015-09-01T12:43:22Z</dcterms:modified>
  <cp:category/>
  <cp:version/>
  <cp:contentType/>
  <cp:contentStatus/>
</cp:coreProperties>
</file>