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320" windowHeight="7995"/>
  </bookViews>
  <sheets>
    <sheet name="07-2015" sheetId="1" r:id="rId1"/>
  </sheets>
  <externalReferences>
    <externalReference r:id="rId2"/>
  </externalReferences>
  <definedNames>
    <definedName name="_xlnm.Print_Area" localSheetId="0">'07-2015'!$A$1:$S$37</definedName>
  </definedNames>
  <calcPr calcId="145621"/>
</workbook>
</file>

<file path=xl/calcChain.xml><?xml version="1.0" encoding="utf-8"?>
<calcChain xmlns="http://schemas.openxmlformats.org/spreadsheetml/2006/main">
  <c r="O36" i="1" l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28" i="1" l="1"/>
  <c r="T30" i="1"/>
  <c r="T29" i="1"/>
  <c r="T31" i="1"/>
  <c r="T32" i="1"/>
  <c r="T33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<sst xmlns="http://schemas.openxmlformats.org/spreadsheetml/2006/main" count="43" uniqueCount="40">
  <si>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</si>
  <si>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</si>
  <si>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</si>
  <si>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Свідоцтво про атестацію № 100-036/2013 від 08.02.2013 р.</t>
  </si>
  <si>
    <t>Первомайське ЛВУМГ</t>
  </si>
  <si>
    <t>Чинно до 28.06.2016 року</t>
  </si>
  <si>
    <t>ПАСПОРТ ФІЗИКО-ХІМІЧНИХ ПОКАЗНИКІВ ПРИРОДНОГО ГАЗУ № 19-15 липень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</si>
  <si>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</si>
  <si>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</si>
  <si>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01.07.2015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31.07.2015</t>
    </r>
    <r>
      <rPr>
        <sz val="11"/>
        <rFont val="Times New Roman"/>
        <family val="1"/>
        <charset val="204"/>
      </rPr>
      <t xml:space="preserve"> р.</t>
    </r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</si>
  <si>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</si>
  <si>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</si>
  <si>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</si>
  <si>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</si>
  <si>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</si>
  <si>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</si>
  <si>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</si>
  <si>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</si>
  <si>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</si>
  <si>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</si>
  <si>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</si>
  <si>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</si>
  <si>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</si>
  <si>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</si>
  <si>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</si>
  <si>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</si>
  <si>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</si>
  <si>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</si>
  <si>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</si>
  <si>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</si>
  <si>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</si>
  <si>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</si>
  <si>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</si>
  <si>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</si>
  <si>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</si>
  <si>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</si>
  <si>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</si>
  <si>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r>
      <t xml:space="preserve">        Начальник хіміко-аналітичної лабораторії Первомайського ЛВУМГ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</si>
  <si>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Керівник лабораторії,де здійснювались аналізи газу </t>
  </si>
  <si>
    <t xml:space="preserve"> "  3 1" липня      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</si>
</sst>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21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B14">
            <v>95.244</v>
          </cell>
          <cell r="C14">
            <v>2.577</v>
          </cell>
          <cell r="D14">
            <v>0.82099999999999995</v>
          </cell>
          <cell r="E14">
            <v>0.13</v>
          </cell>
          <cell r="F14">
            <v>0.13300000000000001</v>
          </cell>
          <cell r="G14">
            <v>2E-3</v>
          </cell>
          <cell r="H14">
            <v>0.02</v>
          </cell>
          <cell r="I14">
            <v>1.7000000000000001E-2</v>
          </cell>
          <cell r="J14">
            <v>1.2E-2</v>
          </cell>
          <cell r="K14">
            <v>0.80200000000000005</v>
          </cell>
          <cell r="L14">
            <v>0.23200000000000001</v>
          </cell>
          <cell r="M14">
            <v>0.01</v>
          </cell>
          <cell r="N14">
            <v>0.70630000000000004</v>
          </cell>
          <cell r="O14">
            <v>0.58599999999999997</v>
          </cell>
          <cell r="P14">
            <v>8228</v>
          </cell>
          <cell r="Q14">
            <v>11915</v>
          </cell>
          <cell r="U14" t="str">
            <v>-6,0</v>
          </cell>
        </row>
        <row r="15">
          <cell r="B15">
            <v>95.185000000000002</v>
          </cell>
          <cell r="C15">
            <v>2.6080000000000001</v>
          </cell>
          <cell r="D15">
            <v>0.83799999999999997</v>
          </cell>
          <cell r="E15">
            <v>0.13300000000000001</v>
          </cell>
          <cell r="F15">
            <v>0.13600000000000001</v>
          </cell>
          <cell r="G15">
            <v>1E-3</v>
          </cell>
          <cell r="H15">
            <v>0.02</v>
          </cell>
          <cell r="I15">
            <v>1.7000000000000001E-2</v>
          </cell>
          <cell r="J15">
            <v>1.0999999999999999E-2</v>
          </cell>
          <cell r="K15">
            <v>0.80600000000000005</v>
          </cell>
          <cell r="L15">
            <v>0.23599999999999999</v>
          </cell>
          <cell r="M15">
            <v>8.9999999999999993E-3</v>
          </cell>
          <cell r="N15">
            <v>0.70679999999999998</v>
          </cell>
          <cell r="O15">
            <v>0.58699999999999997</v>
          </cell>
          <cell r="P15">
            <v>8232</v>
          </cell>
          <cell r="Q15">
            <v>11917</v>
          </cell>
          <cell r="U15" t="str">
            <v>-6,8</v>
          </cell>
        </row>
        <row r="16">
          <cell r="B16">
            <v>95.186999999999998</v>
          </cell>
          <cell r="C16">
            <v>2.593</v>
          </cell>
          <cell r="D16">
            <v>0.83499999999999996</v>
          </cell>
          <cell r="E16">
            <v>0.13200000000000001</v>
          </cell>
          <cell r="F16">
            <v>0.13500000000000001</v>
          </cell>
          <cell r="G16">
            <v>2E-3</v>
          </cell>
          <cell r="H16">
            <v>0.02</v>
          </cell>
          <cell r="I16">
            <v>1.7000000000000001E-2</v>
          </cell>
          <cell r="J16">
            <v>8.0000000000000002E-3</v>
          </cell>
          <cell r="K16">
            <v>0.82099999999999995</v>
          </cell>
          <cell r="L16">
            <v>0.24099999999999999</v>
          </cell>
          <cell r="M16">
            <v>8.9999999999999993E-3</v>
          </cell>
          <cell r="N16">
            <v>0.70669999999999999</v>
          </cell>
          <cell r="O16">
            <v>0.58699999999999997</v>
          </cell>
          <cell r="P16">
            <v>8228</v>
          </cell>
          <cell r="Q16">
            <v>11912</v>
          </cell>
          <cell r="U16" t="str">
            <v>-8,3</v>
          </cell>
        </row>
        <row r="17">
          <cell r="B17">
            <v>95.222999999999999</v>
          </cell>
          <cell r="C17">
            <v>2.7480000000000002</v>
          </cell>
          <cell r="D17">
            <v>0.88700000000000001</v>
          </cell>
          <cell r="E17">
            <v>0.14799999999999999</v>
          </cell>
          <cell r="F17">
            <v>0.14499999999999999</v>
          </cell>
          <cell r="G17">
            <v>2E-3</v>
          </cell>
          <cell r="H17">
            <v>1.9E-2</v>
          </cell>
          <cell r="I17">
            <v>1.6E-2</v>
          </cell>
          <cell r="J17">
            <v>1.0999999999999999E-2</v>
          </cell>
          <cell r="K17">
            <v>0.6</v>
          </cell>
          <cell r="L17">
            <v>0.193</v>
          </cell>
          <cell r="M17">
            <v>8.0000000000000002E-3</v>
          </cell>
          <cell r="N17">
            <v>0.70709999999999995</v>
          </cell>
          <cell r="O17">
            <v>0.58699999999999997</v>
          </cell>
          <cell r="P17">
            <v>8271</v>
          </cell>
          <cell r="Q17">
            <v>11970</v>
          </cell>
          <cell r="U17" t="str">
            <v>-13,2</v>
          </cell>
        </row>
        <row r="18">
          <cell r="B18">
            <v>95.201999999999998</v>
          </cell>
          <cell r="C18">
            <v>2.7719999999999998</v>
          </cell>
          <cell r="D18">
            <v>0.89900000000000002</v>
          </cell>
          <cell r="E18">
            <v>0.14599999999999999</v>
          </cell>
          <cell r="F18">
            <v>0.14599999999999999</v>
          </cell>
          <cell r="G18">
            <v>1E-3</v>
          </cell>
          <cell r="H18">
            <v>0.02</v>
          </cell>
          <cell r="I18">
            <v>1.7999999999999999E-2</v>
          </cell>
          <cell r="J18">
            <v>0.01</v>
          </cell>
          <cell r="K18">
            <v>0.58699999999999997</v>
          </cell>
          <cell r="L18">
            <v>0.191</v>
          </cell>
          <cell r="M18">
            <v>8.0000000000000002E-3</v>
          </cell>
          <cell r="N18">
            <v>0.70699999999999996</v>
          </cell>
          <cell r="O18">
            <v>0.58699999999999997</v>
          </cell>
          <cell r="P18">
            <v>8276</v>
          </cell>
          <cell r="Q18">
            <v>11975</v>
          </cell>
          <cell r="U18" t="str">
            <v>-11,1</v>
          </cell>
        </row>
        <row r="19">
          <cell r="B19">
            <v>95.22</v>
          </cell>
          <cell r="C19">
            <v>2.7349999999999999</v>
          </cell>
          <cell r="D19">
            <v>0.877</v>
          </cell>
          <cell r="E19">
            <v>0.14000000000000001</v>
          </cell>
          <cell r="F19">
            <v>0.13800000000000001</v>
          </cell>
          <cell r="G19">
            <v>2E-3</v>
          </cell>
          <cell r="H19">
            <v>1.9E-2</v>
          </cell>
          <cell r="I19">
            <v>1.4999999999999999E-2</v>
          </cell>
          <cell r="J19">
            <v>0.01</v>
          </cell>
          <cell r="K19">
            <v>0.64</v>
          </cell>
          <cell r="L19">
            <v>0.19500000000000001</v>
          </cell>
          <cell r="M19">
            <v>8.9999999999999993E-3</v>
          </cell>
          <cell r="N19">
            <v>0.70699999999999996</v>
          </cell>
          <cell r="O19">
            <v>0.58699999999999997</v>
          </cell>
          <cell r="P19">
            <v>8262</v>
          </cell>
          <cell r="Q19">
            <v>11960</v>
          </cell>
          <cell r="U19" t="str">
            <v>-10,5</v>
          </cell>
        </row>
        <row r="20">
          <cell r="B20">
            <v>95.34</v>
          </cell>
          <cell r="C20">
            <v>2.7</v>
          </cell>
          <cell r="D20">
            <v>0.85199999999999998</v>
          </cell>
          <cell r="E20">
            <v>0.13200000000000001</v>
          </cell>
          <cell r="F20">
            <v>0.13</v>
          </cell>
          <cell r="G20">
            <v>1E-3</v>
          </cell>
          <cell r="H20">
            <v>1.4999999999999999E-2</v>
          </cell>
          <cell r="I20">
            <v>1.2999999999999999E-2</v>
          </cell>
          <cell r="J20">
            <v>8.0000000000000002E-3</v>
          </cell>
          <cell r="K20">
            <v>0.621</v>
          </cell>
          <cell r="L20">
            <v>0.18</v>
          </cell>
          <cell r="M20">
            <v>8.0000000000000002E-3</v>
          </cell>
          <cell r="N20">
            <v>0.70550000000000002</v>
          </cell>
          <cell r="O20">
            <v>0.58599999999999997</v>
          </cell>
          <cell r="P20">
            <v>8254</v>
          </cell>
          <cell r="Q20">
            <v>11960</v>
          </cell>
          <cell r="U20" t="str">
            <v>-11,3</v>
          </cell>
        </row>
        <row r="21">
          <cell r="B21">
            <v>95.427999999999997</v>
          </cell>
          <cell r="C21">
            <v>2.5859999999999999</v>
          </cell>
          <cell r="D21">
            <v>0.82699999999999996</v>
          </cell>
          <cell r="E21">
            <v>0.126</v>
          </cell>
          <cell r="F21">
            <v>0.126</v>
          </cell>
          <cell r="G21">
            <v>1E-3</v>
          </cell>
          <cell r="H21">
            <v>1.7000000000000001E-2</v>
          </cell>
          <cell r="I21">
            <v>1.4E-2</v>
          </cell>
          <cell r="J21">
            <v>7.0000000000000001E-3</v>
          </cell>
          <cell r="K21">
            <v>0.67700000000000005</v>
          </cell>
          <cell r="L21">
            <v>0.182</v>
          </cell>
          <cell r="M21">
            <v>8.9999999999999993E-3</v>
          </cell>
          <cell r="N21">
            <v>0.70499999999999996</v>
          </cell>
          <cell r="O21">
            <v>0.58499999999999996</v>
          </cell>
          <cell r="P21">
            <v>8238</v>
          </cell>
          <cell r="Q21">
            <v>11943</v>
          </cell>
          <cell r="U21" t="str">
            <v>-14,7</v>
          </cell>
        </row>
        <row r="22">
          <cell r="B22">
            <v>95.54</v>
          </cell>
          <cell r="C22">
            <v>2.4929999999999999</v>
          </cell>
          <cell r="D22">
            <v>0.77</v>
          </cell>
          <cell r="E22">
            <v>0.12</v>
          </cell>
          <cell r="F22">
            <v>0.12</v>
          </cell>
          <cell r="G22">
            <v>1E-3</v>
          </cell>
          <cell r="H22">
            <v>1.6E-2</v>
          </cell>
          <cell r="I22">
            <v>1.2999999999999999E-2</v>
          </cell>
          <cell r="J22">
            <v>6.0000000000000001E-3</v>
          </cell>
          <cell r="K22">
            <v>0.72399999999999998</v>
          </cell>
          <cell r="L22">
            <v>0.189</v>
          </cell>
          <cell r="M22">
            <v>8.0000000000000002E-3</v>
          </cell>
          <cell r="N22">
            <v>0.70350000000000001</v>
          </cell>
          <cell r="O22">
            <v>0.58399999999999996</v>
          </cell>
          <cell r="P22">
            <v>8217</v>
          </cell>
          <cell r="Q22">
            <v>11925</v>
          </cell>
          <cell r="U22" t="str">
            <v>-15,6</v>
          </cell>
        </row>
        <row r="23">
          <cell r="B23">
            <v>95.537999999999997</v>
          </cell>
          <cell r="C23">
            <v>2.4929999999999999</v>
          </cell>
          <cell r="D23">
            <v>0.77400000000000002</v>
          </cell>
          <cell r="E23">
            <v>0.121</v>
          </cell>
          <cell r="F23">
            <v>0.12</v>
          </cell>
          <cell r="G23">
            <v>1E-3</v>
          </cell>
          <cell r="H23">
            <v>1.7999999999999999E-2</v>
          </cell>
          <cell r="I23">
            <v>1.4E-2</v>
          </cell>
          <cell r="J23">
            <v>7.0000000000000001E-3</v>
          </cell>
          <cell r="K23">
            <v>0.70499999999999996</v>
          </cell>
          <cell r="L23">
            <v>0.20100000000000001</v>
          </cell>
          <cell r="M23">
            <v>8.0000000000000002E-3</v>
          </cell>
          <cell r="N23">
            <v>0.70369999999999999</v>
          </cell>
          <cell r="O23">
            <v>0.58399999999999996</v>
          </cell>
          <cell r="P23">
            <v>8220</v>
          </cell>
          <cell r="Q23">
            <v>11926</v>
          </cell>
          <cell r="U23" t="str">
            <v>-13,9</v>
          </cell>
        </row>
        <row r="24">
          <cell r="B24">
            <v>95.56</v>
          </cell>
          <cell r="C24">
            <v>2.4420000000000002</v>
          </cell>
          <cell r="D24">
            <v>0.77200000000000002</v>
          </cell>
          <cell r="E24">
            <v>0.125</v>
          </cell>
          <cell r="F24">
            <v>0.127</v>
          </cell>
          <cell r="G24">
            <v>1E-3</v>
          </cell>
          <cell r="H24">
            <v>2.1000000000000001E-2</v>
          </cell>
          <cell r="I24">
            <v>1.7000000000000001E-2</v>
          </cell>
          <cell r="J24">
            <v>8.9999999999999993E-3</v>
          </cell>
          <cell r="K24">
            <v>0.72599999999999998</v>
          </cell>
          <cell r="L24">
            <v>0.191</v>
          </cell>
          <cell r="M24">
            <v>8.9999999999999993E-3</v>
          </cell>
          <cell r="N24">
            <v>0.70399999999999996</v>
          </cell>
          <cell r="O24">
            <v>0.58399999999999996</v>
          </cell>
          <cell r="P24">
            <v>8219</v>
          </cell>
          <cell r="Q24">
            <v>11925</v>
          </cell>
          <cell r="U24" t="str">
            <v>-13,9</v>
          </cell>
        </row>
        <row r="25">
          <cell r="B25">
            <v>95.808000000000007</v>
          </cell>
          <cell r="C25">
            <v>2.2450000000000001</v>
          </cell>
          <cell r="D25">
            <v>0.71799999999999997</v>
          </cell>
          <cell r="E25">
            <v>0.11899999999999999</v>
          </cell>
          <cell r="F25">
            <v>0.122</v>
          </cell>
          <cell r="G25">
            <v>1E-3</v>
          </cell>
          <cell r="H25">
            <v>2.5000000000000001E-2</v>
          </cell>
          <cell r="I25">
            <v>1.7000000000000001E-2</v>
          </cell>
          <cell r="J25">
            <v>8.0000000000000002E-3</v>
          </cell>
          <cell r="K25">
            <v>0.75600000000000001</v>
          </cell>
          <cell r="L25">
            <v>0.17199999999999999</v>
          </cell>
          <cell r="M25">
            <v>8.9999999999999993E-3</v>
          </cell>
          <cell r="N25">
            <v>0.70169999999999999</v>
          </cell>
          <cell r="O25">
            <v>0.58199999999999996</v>
          </cell>
          <cell r="P25">
            <v>8198</v>
          </cell>
          <cell r="Q25">
            <v>11912</v>
          </cell>
          <cell r="U25" t="str">
            <v>-13,9</v>
          </cell>
        </row>
        <row r="26">
          <cell r="B26">
            <v>96.075000000000003</v>
          </cell>
          <cell r="C26">
            <v>1.9550000000000001</v>
          </cell>
          <cell r="D26">
            <v>0.61099999999999999</v>
          </cell>
          <cell r="E26">
            <v>0.10299999999999999</v>
          </cell>
          <cell r="F26">
            <v>0.105</v>
          </cell>
          <cell r="G26">
            <v>1E-3</v>
          </cell>
          <cell r="H26">
            <v>1.7000000000000001E-2</v>
          </cell>
          <cell r="I26">
            <v>1.2999999999999999E-2</v>
          </cell>
          <cell r="J26">
            <v>6.0000000000000001E-3</v>
          </cell>
          <cell r="K26">
            <v>0.91500000000000004</v>
          </cell>
          <cell r="L26">
            <v>0.19</v>
          </cell>
          <cell r="M26">
            <v>8.9999999999999993E-3</v>
          </cell>
          <cell r="N26">
            <v>0.69879999999999998</v>
          </cell>
          <cell r="O26">
            <v>0.57999999999999996</v>
          </cell>
          <cell r="P26">
            <v>8142</v>
          </cell>
          <cell r="Q26">
            <v>11858</v>
          </cell>
          <cell r="U26" t="str">
            <v>-15,1</v>
          </cell>
        </row>
        <row r="27">
          <cell r="B27">
            <v>95.843000000000004</v>
          </cell>
          <cell r="C27">
            <v>2.113</v>
          </cell>
          <cell r="D27">
            <v>0.65700000000000003</v>
          </cell>
          <cell r="E27">
            <v>0.11</v>
          </cell>
          <cell r="F27">
            <v>0.115</v>
          </cell>
          <cell r="G27">
            <v>1E-3</v>
          </cell>
          <cell r="H27">
            <v>1.7999999999999999E-2</v>
          </cell>
          <cell r="I27">
            <v>1.4999999999999999E-2</v>
          </cell>
          <cell r="J27">
            <v>6.0000000000000001E-3</v>
          </cell>
          <cell r="K27">
            <v>0.90600000000000003</v>
          </cell>
          <cell r="L27">
            <v>0.20699999999999999</v>
          </cell>
          <cell r="M27">
            <v>8.9999999999999993E-3</v>
          </cell>
          <cell r="N27">
            <v>0.70079999999999998</v>
          </cell>
          <cell r="O27">
            <v>0.58199999999999996</v>
          </cell>
          <cell r="P27">
            <v>8161</v>
          </cell>
          <cell r="Q27">
            <v>11867</v>
          </cell>
          <cell r="U27" t="str">
            <v>-15,1</v>
          </cell>
        </row>
        <row r="28">
          <cell r="B28">
            <v>95.995000000000005</v>
          </cell>
          <cell r="C28">
            <v>2.0190000000000001</v>
          </cell>
          <cell r="D28">
            <v>0.627</v>
          </cell>
          <cell r="E28">
            <v>0.105</v>
          </cell>
          <cell r="F28">
            <v>0.11</v>
          </cell>
          <cell r="G28">
            <v>1E-3</v>
          </cell>
          <cell r="H28">
            <v>1.7000000000000001E-2</v>
          </cell>
          <cell r="I28">
            <v>1.4E-2</v>
          </cell>
          <cell r="J28">
            <v>6.0000000000000001E-3</v>
          </cell>
          <cell r="K28">
            <v>0.90700000000000003</v>
          </cell>
          <cell r="L28">
            <v>0.189</v>
          </cell>
          <cell r="M28">
            <v>0.01</v>
          </cell>
          <cell r="N28">
            <v>0.69950000000000001</v>
          </cell>
          <cell r="O28">
            <v>0.58099999999999996</v>
          </cell>
          <cell r="P28">
            <v>8150</v>
          </cell>
          <cell r="Q28">
            <v>11864</v>
          </cell>
          <cell r="U28" t="str">
            <v>-13,8</v>
          </cell>
        </row>
        <row r="29">
          <cell r="B29">
            <v>95.884</v>
          </cell>
          <cell r="C29">
            <v>2.1030000000000002</v>
          </cell>
          <cell r="D29">
            <v>0.64900000000000002</v>
          </cell>
          <cell r="E29">
            <v>0.109</v>
          </cell>
          <cell r="F29">
            <v>0.115</v>
          </cell>
          <cell r="G29">
            <v>1E-3</v>
          </cell>
          <cell r="H29">
            <v>1.7999999999999999E-2</v>
          </cell>
          <cell r="I29">
            <v>1.4999999999999999E-2</v>
          </cell>
          <cell r="J29">
            <v>5.0000000000000001E-3</v>
          </cell>
          <cell r="K29">
            <v>0.90400000000000003</v>
          </cell>
          <cell r="L29">
            <v>0.189</v>
          </cell>
          <cell r="M29">
            <v>8.0000000000000002E-3</v>
          </cell>
          <cell r="N29">
            <v>0.70040000000000002</v>
          </cell>
          <cell r="O29">
            <v>0.58099999999999996</v>
          </cell>
          <cell r="P29">
            <v>8161</v>
          </cell>
          <cell r="Q29">
            <v>11871</v>
          </cell>
          <cell r="U29" t="str">
            <v>-12,1</v>
          </cell>
        </row>
        <row r="30">
          <cell r="B30">
            <v>95.93</v>
          </cell>
          <cell r="C30">
            <v>2.06</v>
          </cell>
          <cell r="D30">
            <v>0.63500000000000001</v>
          </cell>
          <cell r="E30">
            <v>0.108</v>
          </cell>
          <cell r="F30">
            <v>0.112</v>
          </cell>
          <cell r="G30">
            <v>2E-3</v>
          </cell>
          <cell r="H30">
            <v>1.7000000000000001E-2</v>
          </cell>
          <cell r="I30">
            <v>1.4E-2</v>
          </cell>
          <cell r="J30">
            <v>6.0000000000000001E-3</v>
          </cell>
          <cell r="K30">
            <v>0.91100000000000003</v>
          </cell>
          <cell r="L30">
            <v>0.19700000000000001</v>
          </cell>
          <cell r="M30">
            <v>8.0000000000000002E-3</v>
          </cell>
          <cell r="N30">
            <v>0.7</v>
          </cell>
          <cell r="O30">
            <v>0.58099999999999996</v>
          </cell>
          <cell r="P30">
            <v>8154</v>
          </cell>
          <cell r="Q30">
            <v>11865</v>
          </cell>
          <cell r="U30" t="str">
            <v>-12,4</v>
          </cell>
        </row>
        <row r="31">
          <cell r="B31">
            <v>95.882999999999996</v>
          </cell>
          <cell r="C31">
            <v>2.0939999999999999</v>
          </cell>
          <cell r="D31">
            <v>0.64</v>
          </cell>
          <cell r="E31">
            <v>0.107</v>
          </cell>
          <cell r="F31">
            <v>0.112</v>
          </cell>
          <cell r="G31">
            <v>1E-3</v>
          </cell>
          <cell r="H31">
            <v>1.7000000000000001E-2</v>
          </cell>
          <cell r="I31">
            <v>1.4E-2</v>
          </cell>
          <cell r="J31">
            <v>7.0000000000000001E-3</v>
          </cell>
          <cell r="K31">
            <v>0.91700000000000004</v>
          </cell>
          <cell r="L31">
            <v>0.19900000000000001</v>
          </cell>
          <cell r="M31">
            <v>8.9999999999999993E-3</v>
          </cell>
          <cell r="N31">
            <v>0.70030000000000003</v>
          </cell>
          <cell r="O31">
            <v>0.58099999999999996</v>
          </cell>
          <cell r="P31">
            <v>8156</v>
          </cell>
          <cell r="Q31">
            <v>11865</v>
          </cell>
          <cell r="U31" t="str">
            <v>-14,6</v>
          </cell>
        </row>
        <row r="32">
          <cell r="B32">
            <v>95.951999999999998</v>
          </cell>
          <cell r="C32">
            <v>2.1360000000000001</v>
          </cell>
          <cell r="D32">
            <v>0.69299999999999995</v>
          </cell>
          <cell r="E32">
            <v>0.11799999999999999</v>
          </cell>
          <cell r="F32">
            <v>0.12</v>
          </cell>
          <cell r="G32">
            <v>1E-3</v>
          </cell>
          <cell r="H32">
            <v>1.6E-2</v>
          </cell>
          <cell r="I32">
            <v>1.4E-2</v>
          </cell>
          <cell r="J32">
            <v>8.0000000000000002E-3</v>
          </cell>
          <cell r="K32">
            <v>0.76200000000000001</v>
          </cell>
          <cell r="L32">
            <v>0.17100000000000001</v>
          </cell>
          <cell r="M32">
            <v>8.9999999999999993E-3</v>
          </cell>
          <cell r="N32">
            <v>0.70050000000000001</v>
          </cell>
          <cell r="O32">
            <v>0.58099999999999996</v>
          </cell>
          <cell r="P32">
            <v>8184</v>
          </cell>
          <cell r="Q32">
            <v>11903</v>
          </cell>
          <cell r="U32" t="str">
            <v>-13,1</v>
          </cell>
        </row>
        <row r="33">
          <cell r="B33">
            <v>95.912999999999997</v>
          </cell>
          <cell r="C33">
            <v>2.1019999999999999</v>
          </cell>
          <cell r="D33">
            <v>0.67400000000000004</v>
          </cell>
          <cell r="E33">
            <v>0.11799999999999999</v>
          </cell>
          <cell r="F33">
            <v>0.122</v>
          </cell>
          <cell r="G33">
            <v>1E-3</v>
          </cell>
          <cell r="H33">
            <v>1.7999999999999999E-2</v>
          </cell>
          <cell r="I33">
            <v>1.6E-2</v>
          </cell>
          <cell r="J33">
            <v>8.9999999999999993E-3</v>
          </cell>
          <cell r="K33">
            <v>0.82599999999999996</v>
          </cell>
          <cell r="L33">
            <v>0.191</v>
          </cell>
          <cell r="M33">
            <v>0.01</v>
          </cell>
          <cell r="N33">
            <v>0.70099999999999996</v>
          </cell>
          <cell r="O33">
            <v>0.58199999999999996</v>
          </cell>
          <cell r="P33">
            <v>8174</v>
          </cell>
          <cell r="Q33">
            <v>11887</v>
          </cell>
          <cell r="U33" t="str">
            <v>-13,1</v>
          </cell>
        </row>
        <row r="34">
          <cell r="B34">
            <v>95.73</v>
          </cell>
          <cell r="C34">
            <v>2.2200000000000002</v>
          </cell>
          <cell r="D34">
            <v>0.72399999999999998</v>
          </cell>
          <cell r="E34">
            <v>0.12</v>
          </cell>
          <cell r="F34">
            <v>0.124</v>
          </cell>
          <cell r="G34">
            <v>1E-3</v>
          </cell>
          <cell r="H34">
            <v>1.9E-2</v>
          </cell>
          <cell r="I34">
            <v>1.6E-2</v>
          </cell>
          <cell r="J34">
            <v>8.9999999999999993E-3</v>
          </cell>
          <cell r="K34">
            <v>0.81699999999999995</v>
          </cell>
          <cell r="L34">
            <v>0.21099999999999999</v>
          </cell>
          <cell r="M34">
            <v>8.9999999999999993E-3</v>
          </cell>
          <cell r="N34">
            <v>0.70199999999999996</v>
          </cell>
          <cell r="O34">
            <v>0.58299999999999996</v>
          </cell>
          <cell r="P34">
            <v>8188</v>
          </cell>
          <cell r="Q34">
            <v>11893</v>
          </cell>
          <cell r="U34" t="str">
            <v>-18,0</v>
          </cell>
        </row>
        <row r="35">
          <cell r="B35">
            <v>95.704999999999998</v>
          </cell>
          <cell r="C35">
            <v>2.2679999999999998</v>
          </cell>
          <cell r="D35">
            <v>0.72899999999999998</v>
          </cell>
          <cell r="E35">
            <v>0.11799999999999999</v>
          </cell>
          <cell r="F35">
            <v>0.12</v>
          </cell>
          <cell r="G35">
            <v>1E-3</v>
          </cell>
          <cell r="H35">
            <v>1.7000000000000001E-2</v>
          </cell>
          <cell r="I35">
            <v>1.4999999999999999E-2</v>
          </cell>
          <cell r="J35">
            <v>5.0000000000000001E-3</v>
          </cell>
          <cell r="K35">
            <v>0.79600000000000004</v>
          </cell>
          <cell r="L35">
            <v>0.217</v>
          </cell>
          <cell r="M35">
            <v>8.9999999999999993E-3</v>
          </cell>
          <cell r="N35">
            <v>0.70199999999999996</v>
          </cell>
          <cell r="O35">
            <v>0.58299999999999996</v>
          </cell>
          <cell r="P35">
            <v>8190</v>
          </cell>
          <cell r="Q35">
            <v>11895</v>
          </cell>
          <cell r="U35" t="str">
            <v>-20,4</v>
          </cell>
        </row>
        <row r="36">
          <cell r="B36">
            <v>95.378</v>
          </cell>
          <cell r="C36">
            <v>2.4039999999999999</v>
          </cell>
          <cell r="D36">
            <v>0.81499999999999995</v>
          </cell>
          <cell r="E36">
            <v>0.13400000000000001</v>
          </cell>
          <cell r="F36">
            <v>0.14399999999999999</v>
          </cell>
          <cell r="G36">
            <v>2E-3</v>
          </cell>
          <cell r="H36">
            <v>2.1000000000000001E-2</v>
          </cell>
          <cell r="I36">
            <v>1.9E-2</v>
          </cell>
          <cell r="J36">
            <v>0.01</v>
          </cell>
          <cell r="K36">
            <v>0.82499999999999996</v>
          </cell>
          <cell r="L36">
            <v>0.23899999999999999</v>
          </cell>
          <cell r="M36">
            <v>8.9999999999999993E-3</v>
          </cell>
          <cell r="N36">
            <v>0.70599999999999996</v>
          </cell>
          <cell r="O36">
            <v>0.58599999999999997</v>
          </cell>
          <cell r="P36">
            <v>8217</v>
          </cell>
          <cell r="Q36">
            <v>11905</v>
          </cell>
          <cell r="U36" t="str">
            <v>-20,3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4"/>
  <sheetViews>
    <sheetView tabSelected="1" view="pageBreakPreview" zoomScaleNormal="85" workbookViewId="0">
      <selection activeCell="A7" sqref="A7:S7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45" t="s">
        <v>1</v>
      </c>
      <c r="N1" s="45"/>
      <c r="O1" s="45"/>
      <c r="P1" s="45"/>
      <c r="Q1" s="45"/>
      <c r="R1" s="45"/>
      <c r="S1" s="45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46" t="s">
        <v>3</v>
      </c>
      <c r="N2" s="46"/>
      <c r="O2" s="46"/>
      <c r="P2" s="46"/>
      <c r="Q2" s="46"/>
      <c r="R2" s="46"/>
      <c r="S2" s="46"/>
    </row>
    <row r="3" spans="1:20" ht="15.95" customHeight="1" x14ac:dyDescent="0.2">
      <c r="A3" s="1" t="s">
        <v>4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5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8"/>
    </row>
    <row r="6" spans="1:20" ht="15.75" customHeight="1" x14ac:dyDescent="0.25">
      <c r="A6" s="48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9"/>
    </row>
    <row r="7" spans="1:20" ht="15.75" customHeight="1" thickBot="1" x14ac:dyDescent="0.3">
      <c r="A7" s="48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10"/>
    </row>
    <row r="8" spans="1:20" ht="15.75" customHeight="1" thickBot="1" x14ac:dyDescent="0.3">
      <c r="A8" s="44" t="s">
        <v>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9"/>
    </row>
    <row r="9" spans="1:20" ht="13.5" customHeight="1" x14ac:dyDescent="0.2">
      <c r="A9" s="39" t="s">
        <v>10</v>
      </c>
      <c r="B9" s="40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12</v>
      </c>
      <c r="N9" s="40"/>
      <c r="O9" s="40"/>
      <c r="P9" s="40"/>
      <c r="Q9" s="41" t="s">
        <v>13</v>
      </c>
      <c r="R9" s="43" t="s">
        <v>14</v>
      </c>
      <c r="S9" s="43" t="s">
        <v>15</v>
      </c>
      <c r="T9" s="37" t="s">
        <v>16</v>
      </c>
    </row>
    <row r="10" spans="1:20" ht="94.5" customHeight="1" thickBot="1" x14ac:dyDescent="0.25">
      <c r="A10" s="39"/>
      <c r="B10" s="11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1" t="s">
        <v>22</v>
      </c>
      <c r="H10" s="11" t="s">
        <v>23</v>
      </c>
      <c r="I10" s="11" t="s">
        <v>24</v>
      </c>
      <c r="J10" s="11" t="s">
        <v>25</v>
      </c>
      <c r="K10" s="11" t="s">
        <v>26</v>
      </c>
      <c r="L10" s="11" t="s">
        <v>27</v>
      </c>
      <c r="M10" s="11" t="s">
        <v>28</v>
      </c>
      <c r="N10" s="11" t="s">
        <v>29</v>
      </c>
      <c r="O10" s="12" t="s">
        <v>30</v>
      </c>
      <c r="P10" s="11" t="s">
        <v>31</v>
      </c>
      <c r="Q10" s="42"/>
      <c r="R10" s="43"/>
      <c r="S10" s="43"/>
      <c r="T10" s="38"/>
    </row>
    <row r="11" spans="1:20" x14ac:dyDescent="0.2">
      <c r="A11" s="36">
        <v>1</v>
      </c>
      <c r="B11" s="13">
        <f>'[1]07'!B14</f>
        <v>95.244</v>
      </c>
      <c r="C11" s="13">
        <f>'[1]07'!C14</f>
        <v>2.577</v>
      </c>
      <c r="D11" s="13">
        <f>'[1]07'!D14</f>
        <v>0.82099999999999995</v>
      </c>
      <c r="E11" s="13">
        <f>'[1]07'!E14</f>
        <v>0.13</v>
      </c>
      <c r="F11" s="13">
        <f>'[1]07'!F14</f>
        <v>0.13300000000000001</v>
      </c>
      <c r="G11" s="13">
        <f>SUM('[1]07'!$G14:$I14)</f>
        <v>3.9E-2</v>
      </c>
      <c r="H11" s="13">
        <f>'[1]07'!J14</f>
        <v>1.2E-2</v>
      </c>
      <c r="I11" s="13">
        <f>'[1]07'!K14</f>
        <v>0.80200000000000005</v>
      </c>
      <c r="J11" s="13">
        <f>'[1]07'!L14</f>
        <v>0.23200000000000001</v>
      </c>
      <c r="K11" s="13">
        <f>'[1]07'!M14</f>
        <v>0.01</v>
      </c>
      <c r="L11" s="14" t="str">
        <f>'[1]07'!$U14</f>
        <v>-6,0</v>
      </c>
      <c r="M11" s="13">
        <f>'[1]07'!N14</f>
        <v>0.70630000000000004</v>
      </c>
      <c r="N11" s="13">
        <f>'[1]07'!O14</f>
        <v>0.58599999999999997</v>
      </c>
      <c r="O11" s="15">
        <f>'[1]07'!P14</f>
        <v>8228</v>
      </c>
      <c r="P11" s="15">
        <f>'[1]07'!Q14</f>
        <v>11915</v>
      </c>
      <c r="Q11" s="16"/>
      <c r="R11" s="16"/>
      <c r="S11" s="17"/>
      <c r="T11" s="18">
        <f t="shared" ref="T11:T33" si="0">SUM(B11:K11)</f>
        <v>100</v>
      </c>
    </row>
    <row r="12" spans="1:20" x14ac:dyDescent="0.2">
      <c r="A12" s="36">
        <v>2</v>
      </c>
      <c r="B12" s="13">
        <f>'[1]07'!B15</f>
        <v>95.185000000000002</v>
      </c>
      <c r="C12" s="13">
        <f>'[1]07'!C15</f>
        <v>2.6080000000000001</v>
      </c>
      <c r="D12" s="13">
        <f>'[1]07'!D15</f>
        <v>0.83799999999999997</v>
      </c>
      <c r="E12" s="13">
        <f>'[1]07'!E15</f>
        <v>0.13300000000000001</v>
      </c>
      <c r="F12" s="13">
        <f>'[1]07'!F15</f>
        <v>0.13600000000000001</v>
      </c>
      <c r="G12" s="13">
        <f>SUM('[1]07'!$G15:$I15)</f>
        <v>3.8000000000000006E-2</v>
      </c>
      <c r="H12" s="13">
        <f>'[1]07'!J15</f>
        <v>1.0999999999999999E-2</v>
      </c>
      <c r="I12" s="13">
        <f>'[1]07'!K15</f>
        <v>0.80600000000000005</v>
      </c>
      <c r="J12" s="13">
        <f>'[1]07'!L15</f>
        <v>0.23599999999999999</v>
      </c>
      <c r="K12" s="13">
        <f>'[1]07'!M15</f>
        <v>8.9999999999999993E-3</v>
      </c>
      <c r="L12" s="14" t="str">
        <f>'[1]07'!$U15</f>
        <v>-6,8</v>
      </c>
      <c r="M12" s="13">
        <f>'[1]07'!N15</f>
        <v>0.70679999999999998</v>
      </c>
      <c r="N12" s="13">
        <f>'[1]07'!O15</f>
        <v>0.58699999999999997</v>
      </c>
      <c r="O12" s="15">
        <f>'[1]07'!P15</f>
        <v>8232</v>
      </c>
      <c r="P12" s="15">
        <f>'[1]07'!Q15</f>
        <v>11917</v>
      </c>
      <c r="Q12" s="17"/>
      <c r="R12" s="17"/>
      <c r="S12" s="17"/>
      <c r="T12" s="18">
        <f t="shared" si="0"/>
        <v>99.999999999999986</v>
      </c>
    </row>
    <row r="13" spans="1:20" x14ac:dyDescent="0.2">
      <c r="A13" s="36">
        <v>3</v>
      </c>
      <c r="B13" s="13">
        <f>'[1]07'!B16</f>
        <v>95.186999999999998</v>
      </c>
      <c r="C13" s="13">
        <f>'[1]07'!C16</f>
        <v>2.593</v>
      </c>
      <c r="D13" s="13">
        <f>'[1]07'!D16</f>
        <v>0.83499999999999996</v>
      </c>
      <c r="E13" s="13">
        <f>'[1]07'!E16</f>
        <v>0.13200000000000001</v>
      </c>
      <c r="F13" s="13">
        <f>'[1]07'!F16</f>
        <v>0.13500000000000001</v>
      </c>
      <c r="G13" s="13">
        <f>SUM('[1]07'!$G16:$I16)</f>
        <v>3.9E-2</v>
      </c>
      <c r="H13" s="13">
        <f>'[1]07'!J16</f>
        <v>8.0000000000000002E-3</v>
      </c>
      <c r="I13" s="13">
        <f>'[1]07'!K16</f>
        <v>0.82099999999999995</v>
      </c>
      <c r="J13" s="13">
        <f>'[1]07'!L16</f>
        <v>0.24099999999999999</v>
      </c>
      <c r="K13" s="13">
        <f>'[1]07'!M16</f>
        <v>8.9999999999999993E-3</v>
      </c>
      <c r="L13" s="14" t="str">
        <f>'[1]07'!$U16</f>
        <v>-8,3</v>
      </c>
      <c r="M13" s="13">
        <f>'[1]07'!N16</f>
        <v>0.70669999999999999</v>
      </c>
      <c r="N13" s="13">
        <f>'[1]07'!O16</f>
        <v>0.58699999999999997</v>
      </c>
      <c r="O13" s="15">
        <f>'[1]07'!P16</f>
        <v>8228</v>
      </c>
      <c r="P13" s="15">
        <f>'[1]07'!Q16</f>
        <v>11912</v>
      </c>
      <c r="Q13" s="17"/>
      <c r="R13" s="17"/>
      <c r="S13" s="17"/>
      <c r="T13" s="18">
        <f t="shared" si="0"/>
        <v>100</v>
      </c>
    </row>
    <row r="14" spans="1:20" x14ac:dyDescent="0.2">
      <c r="A14" s="36">
        <v>6</v>
      </c>
      <c r="B14" s="13">
        <f>'[1]07'!B17</f>
        <v>95.222999999999999</v>
      </c>
      <c r="C14" s="13">
        <f>'[1]07'!C17</f>
        <v>2.7480000000000002</v>
      </c>
      <c r="D14" s="13">
        <f>'[1]07'!D17</f>
        <v>0.88700000000000001</v>
      </c>
      <c r="E14" s="13">
        <f>'[1]07'!E17</f>
        <v>0.14799999999999999</v>
      </c>
      <c r="F14" s="13">
        <f>'[1]07'!F17</f>
        <v>0.14499999999999999</v>
      </c>
      <c r="G14" s="13">
        <f>SUM('[1]07'!$G17:$I17)</f>
        <v>3.6999999999999998E-2</v>
      </c>
      <c r="H14" s="13">
        <f>'[1]07'!J17</f>
        <v>1.0999999999999999E-2</v>
      </c>
      <c r="I14" s="13">
        <f>'[1]07'!K17</f>
        <v>0.6</v>
      </c>
      <c r="J14" s="13">
        <f>'[1]07'!L17</f>
        <v>0.193</v>
      </c>
      <c r="K14" s="13">
        <f>'[1]07'!M17</f>
        <v>8.0000000000000002E-3</v>
      </c>
      <c r="L14" s="14" t="str">
        <f>'[1]07'!$U17</f>
        <v>-13,2</v>
      </c>
      <c r="M14" s="13">
        <f>'[1]07'!N17</f>
        <v>0.70709999999999995</v>
      </c>
      <c r="N14" s="13">
        <f>'[1]07'!O17</f>
        <v>0.58699999999999997</v>
      </c>
      <c r="O14" s="15">
        <f>'[1]07'!P17</f>
        <v>8271</v>
      </c>
      <c r="P14" s="15">
        <f>'[1]07'!Q17</f>
        <v>11970</v>
      </c>
      <c r="Q14" s="19"/>
      <c r="R14" s="19"/>
      <c r="S14" s="20"/>
      <c r="T14" s="18">
        <f t="shared" si="0"/>
        <v>99.999999999999986</v>
      </c>
    </row>
    <row r="15" spans="1:20" x14ac:dyDescent="0.2">
      <c r="A15" s="36">
        <v>7</v>
      </c>
      <c r="B15" s="13">
        <f>'[1]07'!B18</f>
        <v>95.201999999999998</v>
      </c>
      <c r="C15" s="13">
        <f>'[1]07'!C18</f>
        <v>2.7719999999999998</v>
      </c>
      <c r="D15" s="13">
        <f>'[1]07'!D18</f>
        <v>0.89900000000000002</v>
      </c>
      <c r="E15" s="13">
        <f>'[1]07'!E18</f>
        <v>0.14599999999999999</v>
      </c>
      <c r="F15" s="13">
        <f>'[1]07'!F18</f>
        <v>0.14599999999999999</v>
      </c>
      <c r="G15" s="13">
        <f>SUM('[1]07'!$G18:$I18)</f>
        <v>3.9E-2</v>
      </c>
      <c r="H15" s="13">
        <f>'[1]07'!J18</f>
        <v>0.01</v>
      </c>
      <c r="I15" s="13">
        <f>'[1]07'!K18</f>
        <v>0.58699999999999997</v>
      </c>
      <c r="J15" s="13">
        <f>'[1]07'!L18</f>
        <v>0.191</v>
      </c>
      <c r="K15" s="13">
        <f>'[1]07'!M18</f>
        <v>8.0000000000000002E-3</v>
      </c>
      <c r="L15" s="14" t="str">
        <f>'[1]07'!$U18</f>
        <v>-11,1</v>
      </c>
      <c r="M15" s="13">
        <f>'[1]07'!N18</f>
        <v>0.70699999999999996</v>
      </c>
      <c r="N15" s="13">
        <f>'[1]07'!O18</f>
        <v>0.58699999999999997</v>
      </c>
      <c r="O15" s="15">
        <f>'[1]07'!P18</f>
        <v>8276</v>
      </c>
      <c r="P15" s="15">
        <f>'[1]07'!Q18</f>
        <v>11975</v>
      </c>
      <c r="Q15" s="21"/>
      <c r="R15" s="21"/>
      <c r="S15" s="20"/>
      <c r="T15" s="18">
        <f t="shared" si="0"/>
        <v>100.00000000000001</v>
      </c>
    </row>
    <row r="16" spans="1:20" x14ac:dyDescent="0.2">
      <c r="A16" s="36">
        <v>8</v>
      </c>
      <c r="B16" s="13">
        <f>'[1]07'!B19</f>
        <v>95.22</v>
      </c>
      <c r="C16" s="13">
        <f>'[1]07'!C19</f>
        <v>2.7349999999999999</v>
      </c>
      <c r="D16" s="13">
        <f>'[1]07'!D19</f>
        <v>0.877</v>
      </c>
      <c r="E16" s="13">
        <f>'[1]07'!E19</f>
        <v>0.14000000000000001</v>
      </c>
      <c r="F16" s="13">
        <f>'[1]07'!F19</f>
        <v>0.13800000000000001</v>
      </c>
      <c r="G16" s="13">
        <f>SUM('[1]07'!$G19:$I19)</f>
        <v>3.5999999999999997E-2</v>
      </c>
      <c r="H16" s="13">
        <f>'[1]07'!J19</f>
        <v>0.01</v>
      </c>
      <c r="I16" s="13">
        <f>'[1]07'!K19</f>
        <v>0.64</v>
      </c>
      <c r="J16" s="13">
        <f>'[1]07'!L19</f>
        <v>0.19500000000000001</v>
      </c>
      <c r="K16" s="13">
        <f>'[1]07'!M19</f>
        <v>8.9999999999999993E-3</v>
      </c>
      <c r="L16" s="14" t="str">
        <f>'[1]07'!$U19</f>
        <v>-10,5</v>
      </c>
      <c r="M16" s="13">
        <f>'[1]07'!N19</f>
        <v>0.70699999999999996</v>
      </c>
      <c r="N16" s="13">
        <f>'[1]07'!O19</f>
        <v>0.58699999999999997</v>
      </c>
      <c r="O16" s="15">
        <f>'[1]07'!P19</f>
        <v>8262</v>
      </c>
      <c r="P16" s="15">
        <f>'[1]07'!Q19</f>
        <v>11960</v>
      </c>
      <c r="Q16" s="17"/>
      <c r="R16" s="17"/>
      <c r="S16" s="17"/>
      <c r="T16" s="18">
        <f t="shared" si="0"/>
        <v>100</v>
      </c>
    </row>
    <row r="17" spans="1:20" x14ac:dyDescent="0.2">
      <c r="A17" s="36">
        <v>9</v>
      </c>
      <c r="B17" s="13">
        <f>'[1]07'!B20</f>
        <v>95.34</v>
      </c>
      <c r="C17" s="13">
        <f>'[1]07'!C20</f>
        <v>2.7</v>
      </c>
      <c r="D17" s="13">
        <f>'[1]07'!D20</f>
        <v>0.85199999999999998</v>
      </c>
      <c r="E17" s="13">
        <f>'[1]07'!E20</f>
        <v>0.13200000000000001</v>
      </c>
      <c r="F17" s="13">
        <f>'[1]07'!F20</f>
        <v>0.13</v>
      </c>
      <c r="G17" s="13">
        <f>SUM('[1]07'!$G20:$I20)</f>
        <v>2.8999999999999998E-2</v>
      </c>
      <c r="H17" s="13">
        <f>'[1]07'!J20</f>
        <v>8.0000000000000002E-3</v>
      </c>
      <c r="I17" s="13">
        <f>'[1]07'!K20</f>
        <v>0.621</v>
      </c>
      <c r="J17" s="13">
        <f>'[1]07'!L20</f>
        <v>0.18</v>
      </c>
      <c r="K17" s="13">
        <f>'[1]07'!M20</f>
        <v>8.0000000000000002E-3</v>
      </c>
      <c r="L17" s="14" t="str">
        <f>'[1]07'!$U20</f>
        <v>-11,3</v>
      </c>
      <c r="M17" s="13">
        <f>'[1]07'!N20</f>
        <v>0.70550000000000002</v>
      </c>
      <c r="N17" s="13">
        <f>'[1]07'!O20</f>
        <v>0.58599999999999997</v>
      </c>
      <c r="O17" s="15">
        <f>'[1]07'!P20</f>
        <v>8254</v>
      </c>
      <c r="P17" s="15">
        <f>'[1]07'!Q20</f>
        <v>11960</v>
      </c>
      <c r="Q17" s="17"/>
      <c r="R17" s="17"/>
      <c r="S17" s="22"/>
      <c r="T17" s="18">
        <f t="shared" si="0"/>
        <v>100</v>
      </c>
    </row>
    <row r="18" spans="1:20" x14ac:dyDescent="0.2">
      <c r="A18" s="36">
        <v>10</v>
      </c>
      <c r="B18" s="13">
        <f>'[1]07'!B21</f>
        <v>95.427999999999997</v>
      </c>
      <c r="C18" s="13">
        <f>'[1]07'!C21</f>
        <v>2.5859999999999999</v>
      </c>
      <c r="D18" s="13">
        <f>'[1]07'!D21</f>
        <v>0.82699999999999996</v>
      </c>
      <c r="E18" s="13">
        <f>'[1]07'!E21</f>
        <v>0.126</v>
      </c>
      <c r="F18" s="13">
        <f>'[1]07'!F21</f>
        <v>0.126</v>
      </c>
      <c r="G18" s="13">
        <f>SUM('[1]07'!$G21:$I21)</f>
        <v>3.2000000000000001E-2</v>
      </c>
      <c r="H18" s="13">
        <f>'[1]07'!J21</f>
        <v>7.0000000000000001E-3</v>
      </c>
      <c r="I18" s="13">
        <f>'[1]07'!K21</f>
        <v>0.67700000000000005</v>
      </c>
      <c r="J18" s="13">
        <f>'[1]07'!L21</f>
        <v>0.182</v>
      </c>
      <c r="K18" s="13">
        <f>'[1]07'!M21</f>
        <v>8.9999999999999993E-3</v>
      </c>
      <c r="L18" s="14" t="str">
        <f>'[1]07'!$U21</f>
        <v>-14,7</v>
      </c>
      <c r="M18" s="13">
        <f>'[1]07'!N21</f>
        <v>0.70499999999999996</v>
      </c>
      <c r="N18" s="13">
        <f>'[1]07'!O21</f>
        <v>0.58499999999999996</v>
      </c>
      <c r="O18" s="15">
        <f>'[1]07'!P21</f>
        <v>8238</v>
      </c>
      <c r="P18" s="15">
        <f>'[1]07'!Q21</f>
        <v>11943</v>
      </c>
      <c r="Q18" s="17"/>
      <c r="R18" s="17"/>
      <c r="S18" s="22"/>
      <c r="T18" s="18">
        <f t="shared" si="0"/>
        <v>100.00000000000001</v>
      </c>
    </row>
    <row r="19" spans="1:20" x14ac:dyDescent="0.2">
      <c r="A19" s="36">
        <v>13</v>
      </c>
      <c r="B19" s="13">
        <f>'[1]07'!B22</f>
        <v>95.54</v>
      </c>
      <c r="C19" s="13">
        <f>'[1]07'!C22</f>
        <v>2.4929999999999999</v>
      </c>
      <c r="D19" s="13">
        <f>'[1]07'!D22</f>
        <v>0.77</v>
      </c>
      <c r="E19" s="13">
        <f>'[1]07'!E22</f>
        <v>0.12</v>
      </c>
      <c r="F19" s="13">
        <f>'[1]07'!F22</f>
        <v>0.12</v>
      </c>
      <c r="G19" s="13">
        <f>SUM('[1]07'!$G22:$I22)</f>
        <v>0.03</v>
      </c>
      <c r="H19" s="13">
        <f>'[1]07'!J22</f>
        <v>6.0000000000000001E-3</v>
      </c>
      <c r="I19" s="13">
        <f>'[1]07'!K22</f>
        <v>0.72399999999999998</v>
      </c>
      <c r="J19" s="13">
        <f>'[1]07'!L22</f>
        <v>0.189</v>
      </c>
      <c r="K19" s="13">
        <f>'[1]07'!M22</f>
        <v>8.0000000000000002E-3</v>
      </c>
      <c r="L19" s="14" t="str">
        <f>'[1]07'!$U22</f>
        <v>-15,6</v>
      </c>
      <c r="M19" s="13">
        <f>'[1]07'!N22</f>
        <v>0.70350000000000001</v>
      </c>
      <c r="N19" s="13">
        <f>'[1]07'!O22</f>
        <v>0.58399999999999996</v>
      </c>
      <c r="O19" s="15">
        <f>'[1]07'!P22</f>
        <v>8217</v>
      </c>
      <c r="P19" s="15">
        <f>'[1]07'!Q22</f>
        <v>11925</v>
      </c>
      <c r="Q19" s="23"/>
      <c r="R19" s="24"/>
      <c r="S19" s="25"/>
      <c r="T19" s="18">
        <f t="shared" si="0"/>
        <v>100</v>
      </c>
    </row>
    <row r="20" spans="1:20" x14ac:dyDescent="0.2">
      <c r="A20" s="36">
        <v>14</v>
      </c>
      <c r="B20" s="13">
        <f>'[1]07'!B23</f>
        <v>95.537999999999997</v>
      </c>
      <c r="C20" s="13">
        <f>'[1]07'!C23</f>
        <v>2.4929999999999999</v>
      </c>
      <c r="D20" s="13">
        <f>'[1]07'!D23</f>
        <v>0.77400000000000002</v>
      </c>
      <c r="E20" s="13">
        <f>'[1]07'!E23</f>
        <v>0.121</v>
      </c>
      <c r="F20" s="13">
        <f>'[1]07'!F23</f>
        <v>0.12</v>
      </c>
      <c r="G20" s="13">
        <f>SUM('[1]07'!$G23:$I23)</f>
        <v>3.3000000000000002E-2</v>
      </c>
      <c r="H20" s="13">
        <f>'[1]07'!J23</f>
        <v>7.0000000000000001E-3</v>
      </c>
      <c r="I20" s="13">
        <f>'[1]07'!K23</f>
        <v>0.70499999999999996</v>
      </c>
      <c r="J20" s="13">
        <f>'[1]07'!L23</f>
        <v>0.20100000000000001</v>
      </c>
      <c r="K20" s="13">
        <f>'[1]07'!M23</f>
        <v>8.0000000000000002E-3</v>
      </c>
      <c r="L20" s="14" t="str">
        <f>'[1]07'!$U23</f>
        <v>-13,9</v>
      </c>
      <c r="M20" s="13">
        <f>'[1]07'!N23</f>
        <v>0.70369999999999999</v>
      </c>
      <c r="N20" s="13">
        <f>'[1]07'!O23</f>
        <v>0.58399999999999996</v>
      </c>
      <c r="O20" s="15">
        <f>'[1]07'!P23</f>
        <v>8220</v>
      </c>
      <c r="P20" s="15">
        <f>'[1]07'!Q23</f>
        <v>11926</v>
      </c>
      <c r="Q20" s="23"/>
      <c r="R20" s="26"/>
      <c r="S20" s="25"/>
      <c r="T20" s="18">
        <f t="shared" si="0"/>
        <v>99.999999999999986</v>
      </c>
    </row>
    <row r="21" spans="1:20" x14ac:dyDescent="0.2">
      <c r="A21" s="36">
        <v>15</v>
      </c>
      <c r="B21" s="13">
        <f>'[1]07'!B24</f>
        <v>95.56</v>
      </c>
      <c r="C21" s="13">
        <f>'[1]07'!C24</f>
        <v>2.4420000000000002</v>
      </c>
      <c r="D21" s="13">
        <f>'[1]07'!D24</f>
        <v>0.77200000000000002</v>
      </c>
      <c r="E21" s="13">
        <f>'[1]07'!E24</f>
        <v>0.125</v>
      </c>
      <c r="F21" s="13">
        <f>'[1]07'!F24</f>
        <v>0.127</v>
      </c>
      <c r="G21" s="13">
        <f>SUM('[1]07'!$G24:$I24)</f>
        <v>3.9000000000000007E-2</v>
      </c>
      <c r="H21" s="13">
        <f>'[1]07'!J24</f>
        <v>8.9999999999999993E-3</v>
      </c>
      <c r="I21" s="13">
        <f>'[1]07'!K24</f>
        <v>0.72599999999999998</v>
      </c>
      <c r="J21" s="13">
        <f>'[1]07'!L24</f>
        <v>0.191</v>
      </c>
      <c r="K21" s="13">
        <f>'[1]07'!M24</f>
        <v>8.9999999999999993E-3</v>
      </c>
      <c r="L21" s="14" t="str">
        <f>'[1]07'!$U24</f>
        <v>-13,9</v>
      </c>
      <c r="M21" s="13">
        <f>'[1]07'!N24</f>
        <v>0.70399999999999996</v>
      </c>
      <c r="N21" s="13">
        <f>'[1]07'!O24</f>
        <v>0.58399999999999996</v>
      </c>
      <c r="O21" s="15">
        <f>'[1]07'!P24</f>
        <v>8219</v>
      </c>
      <c r="P21" s="15">
        <f>'[1]07'!Q24</f>
        <v>11925</v>
      </c>
      <c r="Q21" s="23"/>
      <c r="R21" s="24"/>
      <c r="S21" s="25"/>
      <c r="T21" s="18">
        <f t="shared" si="0"/>
        <v>100.00000000000001</v>
      </c>
    </row>
    <row r="22" spans="1:20" x14ac:dyDescent="0.2">
      <c r="A22" s="36">
        <v>16</v>
      </c>
      <c r="B22" s="13">
        <f>'[1]07'!B25</f>
        <v>95.808000000000007</v>
      </c>
      <c r="C22" s="13">
        <f>'[1]07'!C25</f>
        <v>2.2450000000000001</v>
      </c>
      <c r="D22" s="13">
        <f>'[1]07'!D25</f>
        <v>0.71799999999999997</v>
      </c>
      <c r="E22" s="13">
        <f>'[1]07'!E25</f>
        <v>0.11899999999999999</v>
      </c>
      <c r="F22" s="13">
        <f>'[1]07'!F25</f>
        <v>0.122</v>
      </c>
      <c r="G22" s="13">
        <f>SUM('[1]07'!$G25:$I25)</f>
        <v>4.3000000000000003E-2</v>
      </c>
      <c r="H22" s="13">
        <f>'[1]07'!J25</f>
        <v>8.0000000000000002E-3</v>
      </c>
      <c r="I22" s="13">
        <f>'[1]07'!K25</f>
        <v>0.75600000000000001</v>
      </c>
      <c r="J22" s="13">
        <f>'[1]07'!L25</f>
        <v>0.17199999999999999</v>
      </c>
      <c r="K22" s="13">
        <f>'[1]07'!M25</f>
        <v>8.9999999999999993E-3</v>
      </c>
      <c r="L22" s="14" t="str">
        <f>'[1]07'!$U25</f>
        <v>-13,9</v>
      </c>
      <c r="M22" s="13">
        <f>'[1]07'!N25</f>
        <v>0.70169999999999999</v>
      </c>
      <c r="N22" s="13">
        <f>'[1]07'!O25</f>
        <v>0.58199999999999996</v>
      </c>
      <c r="O22" s="15">
        <f>'[1]07'!P25</f>
        <v>8198</v>
      </c>
      <c r="P22" s="15">
        <f>'[1]07'!Q25</f>
        <v>11912</v>
      </c>
      <c r="Q22" s="23"/>
      <c r="R22" s="24"/>
      <c r="S22" s="25"/>
      <c r="T22" s="18">
        <f t="shared" si="0"/>
        <v>100.00000000000001</v>
      </c>
    </row>
    <row r="23" spans="1:20" x14ac:dyDescent="0.2">
      <c r="A23" s="36">
        <v>17</v>
      </c>
      <c r="B23" s="13">
        <f>'[1]07'!B26</f>
        <v>96.075000000000003</v>
      </c>
      <c r="C23" s="13">
        <f>'[1]07'!C26</f>
        <v>1.9550000000000001</v>
      </c>
      <c r="D23" s="13">
        <f>'[1]07'!D26</f>
        <v>0.61099999999999999</v>
      </c>
      <c r="E23" s="13">
        <f>'[1]07'!E26</f>
        <v>0.10299999999999999</v>
      </c>
      <c r="F23" s="13">
        <f>'[1]07'!F26</f>
        <v>0.105</v>
      </c>
      <c r="G23" s="13">
        <f>SUM('[1]07'!$G26:$I26)</f>
        <v>3.1E-2</v>
      </c>
      <c r="H23" s="13">
        <f>'[1]07'!J26</f>
        <v>6.0000000000000001E-3</v>
      </c>
      <c r="I23" s="13">
        <f>'[1]07'!K26</f>
        <v>0.91500000000000004</v>
      </c>
      <c r="J23" s="13">
        <f>'[1]07'!L26</f>
        <v>0.19</v>
      </c>
      <c r="K23" s="13">
        <f>'[1]07'!M26</f>
        <v>8.9999999999999993E-3</v>
      </c>
      <c r="L23" s="14" t="str">
        <f>'[1]07'!$U26</f>
        <v>-15,1</v>
      </c>
      <c r="M23" s="13">
        <f>'[1]07'!N26</f>
        <v>0.69879999999999998</v>
      </c>
      <c r="N23" s="13">
        <f>'[1]07'!O26</f>
        <v>0.57999999999999996</v>
      </c>
      <c r="O23" s="15">
        <f>'[1]07'!P26</f>
        <v>8142</v>
      </c>
      <c r="P23" s="15">
        <f>'[1]07'!Q26</f>
        <v>11858</v>
      </c>
      <c r="Q23" s="23"/>
      <c r="R23" s="24"/>
      <c r="S23" s="25"/>
      <c r="T23" s="18">
        <f t="shared" si="0"/>
        <v>100.00000000000001</v>
      </c>
    </row>
    <row r="24" spans="1:20" x14ac:dyDescent="0.2">
      <c r="A24" s="36">
        <v>20</v>
      </c>
      <c r="B24" s="13">
        <f>'[1]07'!B27</f>
        <v>95.843000000000004</v>
      </c>
      <c r="C24" s="13">
        <f>'[1]07'!C27</f>
        <v>2.113</v>
      </c>
      <c r="D24" s="13">
        <f>'[1]07'!D27</f>
        <v>0.65700000000000003</v>
      </c>
      <c r="E24" s="13">
        <f>'[1]07'!E27</f>
        <v>0.11</v>
      </c>
      <c r="F24" s="13">
        <f>'[1]07'!F27</f>
        <v>0.115</v>
      </c>
      <c r="G24" s="13">
        <f>SUM('[1]07'!$G27:$I27)</f>
        <v>3.4000000000000002E-2</v>
      </c>
      <c r="H24" s="13">
        <f>'[1]07'!J27</f>
        <v>6.0000000000000001E-3</v>
      </c>
      <c r="I24" s="13">
        <f>'[1]07'!K27</f>
        <v>0.90600000000000003</v>
      </c>
      <c r="J24" s="13">
        <f>'[1]07'!L27</f>
        <v>0.20699999999999999</v>
      </c>
      <c r="K24" s="13">
        <f>'[1]07'!M27</f>
        <v>8.9999999999999993E-3</v>
      </c>
      <c r="L24" s="14" t="str">
        <f>'[1]07'!$U27</f>
        <v>-15,1</v>
      </c>
      <c r="M24" s="13">
        <f>'[1]07'!N27</f>
        <v>0.70079999999999998</v>
      </c>
      <c r="N24" s="13">
        <f>'[1]07'!O27</f>
        <v>0.58199999999999996</v>
      </c>
      <c r="O24" s="15">
        <f>'[1]07'!P27</f>
        <v>8161</v>
      </c>
      <c r="P24" s="15">
        <f>'[1]07'!Q27</f>
        <v>11867</v>
      </c>
      <c r="Q24" s="23"/>
      <c r="R24" s="24"/>
      <c r="S24" s="25"/>
      <c r="T24" s="18">
        <f t="shared" si="0"/>
        <v>100</v>
      </c>
    </row>
    <row r="25" spans="1:20" x14ac:dyDescent="0.2">
      <c r="A25" s="36">
        <v>21</v>
      </c>
      <c r="B25" s="13">
        <f>'[1]07'!B28</f>
        <v>95.995000000000005</v>
      </c>
      <c r="C25" s="13">
        <f>'[1]07'!C28</f>
        <v>2.0190000000000001</v>
      </c>
      <c r="D25" s="13">
        <f>'[1]07'!D28</f>
        <v>0.627</v>
      </c>
      <c r="E25" s="13">
        <f>'[1]07'!E28</f>
        <v>0.105</v>
      </c>
      <c r="F25" s="13">
        <f>'[1]07'!F28</f>
        <v>0.11</v>
      </c>
      <c r="G25" s="13">
        <f>SUM('[1]07'!$G28:$I28)</f>
        <v>3.2000000000000001E-2</v>
      </c>
      <c r="H25" s="13">
        <f>'[1]07'!J28</f>
        <v>6.0000000000000001E-3</v>
      </c>
      <c r="I25" s="13">
        <f>'[1]07'!K28</f>
        <v>0.90700000000000003</v>
      </c>
      <c r="J25" s="13">
        <f>'[1]07'!L28</f>
        <v>0.189</v>
      </c>
      <c r="K25" s="13">
        <f>'[1]07'!M28</f>
        <v>0.01</v>
      </c>
      <c r="L25" s="14" t="str">
        <f>'[1]07'!$U28</f>
        <v>-13,8</v>
      </c>
      <c r="M25" s="13">
        <f>'[1]07'!N28</f>
        <v>0.69950000000000001</v>
      </c>
      <c r="N25" s="13">
        <f>'[1]07'!O28</f>
        <v>0.58099999999999996</v>
      </c>
      <c r="O25" s="15">
        <f>'[1]07'!P28</f>
        <v>8150</v>
      </c>
      <c r="P25" s="15">
        <f>'[1]07'!Q28</f>
        <v>11864</v>
      </c>
      <c r="Q25" s="23"/>
      <c r="R25" s="24"/>
      <c r="S25" s="25"/>
      <c r="T25" s="18">
        <f t="shared" si="0"/>
        <v>100</v>
      </c>
    </row>
    <row r="26" spans="1:20" x14ac:dyDescent="0.2">
      <c r="A26" s="36">
        <v>22</v>
      </c>
      <c r="B26" s="13">
        <f>'[1]07'!B29</f>
        <v>95.884</v>
      </c>
      <c r="C26" s="13">
        <f>'[1]07'!C29</f>
        <v>2.1030000000000002</v>
      </c>
      <c r="D26" s="13">
        <f>'[1]07'!D29</f>
        <v>0.64900000000000002</v>
      </c>
      <c r="E26" s="13">
        <f>'[1]07'!E29</f>
        <v>0.109</v>
      </c>
      <c r="F26" s="13">
        <f>'[1]07'!F29</f>
        <v>0.115</v>
      </c>
      <c r="G26" s="13">
        <f>SUM('[1]07'!$G29:$I29)</f>
        <v>3.4000000000000002E-2</v>
      </c>
      <c r="H26" s="13">
        <f>'[1]07'!J29</f>
        <v>5.0000000000000001E-3</v>
      </c>
      <c r="I26" s="13">
        <f>'[1]07'!K29</f>
        <v>0.90400000000000003</v>
      </c>
      <c r="J26" s="13">
        <f>'[1]07'!L29</f>
        <v>0.189</v>
      </c>
      <c r="K26" s="13">
        <f>'[1]07'!M29</f>
        <v>8.0000000000000002E-3</v>
      </c>
      <c r="L26" s="14" t="str">
        <f>'[1]07'!$U29</f>
        <v>-12,1</v>
      </c>
      <c r="M26" s="13">
        <f>'[1]07'!N29</f>
        <v>0.70040000000000002</v>
      </c>
      <c r="N26" s="13">
        <f>'[1]07'!O29</f>
        <v>0.58099999999999996</v>
      </c>
      <c r="O26" s="15">
        <f>'[1]07'!P29</f>
        <v>8161</v>
      </c>
      <c r="P26" s="15">
        <f>'[1]07'!Q29</f>
        <v>11871</v>
      </c>
      <c r="Q26" s="19"/>
      <c r="R26" s="24"/>
      <c r="S26" s="27"/>
      <c r="T26" s="18">
        <f t="shared" si="0"/>
        <v>99.999999999999972</v>
      </c>
    </row>
    <row r="27" spans="1:20" x14ac:dyDescent="0.2">
      <c r="A27" s="36">
        <v>23</v>
      </c>
      <c r="B27" s="13">
        <f>'[1]07'!B30</f>
        <v>95.93</v>
      </c>
      <c r="C27" s="13">
        <f>'[1]07'!C30</f>
        <v>2.06</v>
      </c>
      <c r="D27" s="13">
        <f>'[1]07'!D30</f>
        <v>0.63500000000000001</v>
      </c>
      <c r="E27" s="13">
        <f>'[1]07'!E30</f>
        <v>0.108</v>
      </c>
      <c r="F27" s="13">
        <f>'[1]07'!F30</f>
        <v>0.112</v>
      </c>
      <c r="G27" s="13">
        <f>SUM('[1]07'!$G30:$I30)</f>
        <v>3.3000000000000002E-2</v>
      </c>
      <c r="H27" s="13">
        <f>'[1]07'!J30</f>
        <v>6.0000000000000001E-3</v>
      </c>
      <c r="I27" s="13">
        <f>'[1]07'!K30</f>
        <v>0.91100000000000003</v>
      </c>
      <c r="J27" s="13">
        <f>'[1]07'!L30</f>
        <v>0.19700000000000001</v>
      </c>
      <c r="K27" s="13">
        <f>'[1]07'!M30</f>
        <v>8.0000000000000002E-3</v>
      </c>
      <c r="L27" s="14" t="str">
        <f>'[1]07'!$U30</f>
        <v>-12,4</v>
      </c>
      <c r="M27" s="13">
        <f>'[1]07'!N30</f>
        <v>0.7</v>
      </c>
      <c r="N27" s="13">
        <f>'[1]07'!O30</f>
        <v>0.58099999999999996</v>
      </c>
      <c r="O27" s="15">
        <f>'[1]07'!P30</f>
        <v>8154</v>
      </c>
      <c r="P27" s="15">
        <f>'[1]07'!Q30</f>
        <v>11865</v>
      </c>
      <c r="Q27" s="19"/>
      <c r="R27" s="24"/>
      <c r="S27" s="27"/>
      <c r="T27" s="18">
        <f t="shared" si="0"/>
        <v>100.00000000000001</v>
      </c>
    </row>
    <row r="28" spans="1:20" x14ac:dyDescent="0.2">
      <c r="A28" s="36">
        <v>24</v>
      </c>
      <c r="B28" s="13">
        <f>'[1]07'!B31</f>
        <v>95.882999999999996</v>
      </c>
      <c r="C28" s="13">
        <f>'[1]07'!C31</f>
        <v>2.0939999999999999</v>
      </c>
      <c r="D28" s="13">
        <f>'[1]07'!D31</f>
        <v>0.64</v>
      </c>
      <c r="E28" s="13">
        <f>'[1]07'!E31</f>
        <v>0.107</v>
      </c>
      <c r="F28" s="13">
        <f>'[1]07'!F31</f>
        <v>0.112</v>
      </c>
      <c r="G28" s="13">
        <f>SUM('[1]07'!$G31:$I31)</f>
        <v>3.2000000000000001E-2</v>
      </c>
      <c r="H28" s="13">
        <f>'[1]07'!J31</f>
        <v>7.0000000000000001E-3</v>
      </c>
      <c r="I28" s="13">
        <f>'[1]07'!K31</f>
        <v>0.91700000000000004</v>
      </c>
      <c r="J28" s="13">
        <f>'[1]07'!L31</f>
        <v>0.19900000000000001</v>
      </c>
      <c r="K28" s="13">
        <f>'[1]07'!M31</f>
        <v>8.9999999999999993E-3</v>
      </c>
      <c r="L28" s="14" t="str">
        <f>'[1]07'!$U31</f>
        <v>-14,6</v>
      </c>
      <c r="M28" s="13">
        <f>'[1]07'!N31</f>
        <v>0.70030000000000003</v>
      </c>
      <c r="N28" s="13">
        <f>'[1]07'!O31</f>
        <v>0.58099999999999996</v>
      </c>
      <c r="O28" s="15">
        <f>'[1]07'!P31</f>
        <v>8156</v>
      </c>
      <c r="P28" s="15">
        <f>'[1]07'!Q31</f>
        <v>11865</v>
      </c>
      <c r="Q28" s="19"/>
      <c r="R28" s="24"/>
      <c r="S28" s="27"/>
      <c r="T28" s="18">
        <f t="shared" si="0"/>
        <v>99.999999999999986</v>
      </c>
    </row>
    <row r="29" spans="1:20" x14ac:dyDescent="0.2">
      <c r="A29" s="36">
        <v>27</v>
      </c>
      <c r="B29" s="13">
        <f>'[1]07'!B32</f>
        <v>95.951999999999998</v>
      </c>
      <c r="C29" s="13">
        <f>'[1]07'!C32</f>
        <v>2.1360000000000001</v>
      </c>
      <c r="D29" s="13">
        <f>'[1]07'!D32</f>
        <v>0.69299999999999995</v>
      </c>
      <c r="E29" s="13">
        <f>'[1]07'!E32</f>
        <v>0.11799999999999999</v>
      </c>
      <c r="F29" s="13">
        <f>'[1]07'!F32</f>
        <v>0.12</v>
      </c>
      <c r="G29" s="13">
        <f>SUM('[1]07'!$G32:$I32)</f>
        <v>3.1E-2</v>
      </c>
      <c r="H29" s="13">
        <f>'[1]07'!J32</f>
        <v>8.0000000000000002E-3</v>
      </c>
      <c r="I29" s="13">
        <f>'[1]07'!K32</f>
        <v>0.76200000000000001</v>
      </c>
      <c r="J29" s="13">
        <f>'[1]07'!L32</f>
        <v>0.17100000000000001</v>
      </c>
      <c r="K29" s="13">
        <f>'[1]07'!M32</f>
        <v>8.9999999999999993E-3</v>
      </c>
      <c r="L29" s="14" t="str">
        <f>'[1]07'!$U32</f>
        <v>-13,1</v>
      </c>
      <c r="M29" s="13">
        <f>'[1]07'!N32</f>
        <v>0.70050000000000001</v>
      </c>
      <c r="N29" s="13">
        <f>'[1]07'!O32</f>
        <v>0.58099999999999996</v>
      </c>
      <c r="O29" s="15">
        <f>'[1]07'!P32</f>
        <v>8184</v>
      </c>
      <c r="P29" s="15">
        <f>'[1]07'!Q32</f>
        <v>11903</v>
      </c>
      <c r="Q29" s="19"/>
      <c r="R29" s="24"/>
      <c r="S29" s="27"/>
      <c r="T29" s="18">
        <f t="shared" si="0"/>
        <v>100</v>
      </c>
    </row>
    <row r="30" spans="1:20" x14ac:dyDescent="0.2">
      <c r="A30" s="36">
        <v>28</v>
      </c>
      <c r="B30" s="13">
        <f>'[1]07'!B33</f>
        <v>95.912999999999997</v>
      </c>
      <c r="C30" s="13">
        <f>'[1]07'!C33</f>
        <v>2.1019999999999999</v>
      </c>
      <c r="D30" s="13">
        <f>'[1]07'!D33</f>
        <v>0.67400000000000004</v>
      </c>
      <c r="E30" s="13">
        <f>'[1]07'!E33</f>
        <v>0.11799999999999999</v>
      </c>
      <c r="F30" s="13">
        <f>'[1]07'!F33</f>
        <v>0.122</v>
      </c>
      <c r="G30" s="13">
        <f>SUM('[1]07'!$G33:$I33)</f>
        <v>3.5000000000000003E-2</v>
      </c>
      <c r="H30" s="13">
        <f>'[1]07'!J33</f>
        <v>8.9999999999999993E-3</v>
      </c>
      <c r="I30" s="13">
        <f>'[1]07'!K33</f>
        <v>0.82599999999999996</v>
      </c>
      <c r="J30" s="13">
        <f>'[1]07'!L33</f>
        <v>0.191</v>
      </c>
      <c r="K30" s="13">
        <f>'[1]07'!M33</f>
        <v>0.01</v>
      </c>
      <c r="L30" s="14" t="str">
        <f>'[1]07'!$U33</f>
        <v>-13,1</v>
      </c>
      <c r="M30" s="13">
        <f>'[1]07'!N33</f>
        <v>0.70099999999999996</v>
      </c>
      <c r="N30" s="13">
        <f>'[1]07'!O33</f>
        <v>0.58199999999999996</v>
      </c>
      <c r="O30" s="15">
        <f>'[1]07'!P33</f>
        <v>8174</v>
      </c>
      <c r="P30" s="15">
        <f>'[1]07'!Q33</f>
        <v>11887</v>
      </c>
      <c r="Q30" s="19"/>
      <c r="R30" s="24"/>
      <c r="S30" s="27"/>
      <c r="T30" s="18">
        <f t="shared" si="0"/>
        <v>100</v>
      </c>
    </row>
    <row r="31" spans="1:20" x14ac:dyDescent="0.2">
      <c r="A31" s="36">
        <v>29</v>
      </c>
      <c r="B31" s="13">
        <f>'[1]07'!B34</f>
        <v>95.73</v>
      </c>
      <c r="C31" s="13">
        <f>'[1]07'!C34</f>
        <v>2.2200000000000002</v>
      </c>
      <c r="D31" s="13">
        <f>'[1]07'!D34</f>
        <v>0.72399999999999998</v>
      </c>
      <c r="E31" s="13">
        <f>'[1]07'!E34</f>
        <v>0.12</v>
      </c>
      <c r="F31" s="13">
        <f>'[1]07'!F34</f>
        <v>0.124</v>
      </c>
      <c r="G31" s="13">
        <f>SUM('[1]07'!$G34:$I34)</f>
        <v>3.6000000000000004E-2</v>
      </c>
      <c r="H31" s="13">
        <f>'[1]07'!J34</f>
        <v>8.9999999999999993E-3</v>
      </c>
      <c r="I31" s="13">
        <f>'[1]07'!K34</f>
        <v>0.81699999999999995</v>
      </c>
      <c r="J31" s="13">
        <f>'[1]07'!L34</f>
        <v>0.21099999999999999</v>
      </c>
      <c r="K31" s="13">
        <f>'[1]07'!M34</f>
        <v>8.9999999999999993E-3</v>
      </c>
      <c r="L31" s="14" t="str">
        <f>'[1]07'!$U34</f>
        <v>-18,0</v>
      </c>
      <c r="M31" s="13">
        <f>'[1]07'!N34</f>
        <v>0.70199999999999996</v>
      </c>
      <c r="N31" s="13">
        <f>'[1]07'!O34</f>
        <v>0.58299999999999996</v>
      </c>
      <c r="O31" s="15">
        <f>'[1]07'!P34</f>
        <v>8188</v>
      </c>
      <c r="P31" s="15">
        <f>'[1]07'!Q34</f>
        <v>11893</v>
      </c>
      <c r="Q31" s="19"/>
      <c r="R31" s="24"/>
      <c r="S31" s="27"/>
      <c r="T31" s="18">
        <f t="shared" si="0"/>
        <v>100</v>
      </c>
    </row>
    <row r="32" spans="1:20" x14ac:dyDescent="0.2">
      <c r="A32" s="36">
        <v>30</v>
      </c>
      <c r="B32" s="13">
        <f>'[1]07'!B35</f>
        <v>95.704999999999998</v>
      </c>
      <c r="C32" s="13">
        <f>'[1]07'!C35</f>
        <v>2.2679999999999998</v>
      </c>
      <c r="D32" s="13">
        <f>'[1]07'!D35</f>
        <v>0.72899999999999998</v>
      </c>
      <c r="E32" s="13">
        <f>'[1]07'!E35</f>
        <v>0.11799999999999999</v>
      </c>
      <c r="F32" s="13">
        <f>'[1]07'!F35</f>
        <v>0.12</v>
      </c>
      <c r="G32" s="13">
        <f>SUM('[1]07'!$G35:$I35)</f>
        <v>3.3000000000000002E-2</v>
      </c>
      <c r="H32" s="13">
        <f>'[1]07'!J35</f>
        <v>5.0000000000000001E-3</v>
      </c>
      <c r="I32" s="13">
        <f>'[1]07'!K35</f>
        <v>0.79600000000000004</v>
      </c>
      <c r="J32" s="13">
        <f>'[1]07'!L35</f>
        <v>0.217</v>
      </c>
      <c r="K32" s="13">
        <f>'[1]07'!M35</f>
        <v>8.9999999999999993E-3</v>
      </c>
      <c r="L32" s="14" t="str">
        <f>'[1]07'!$U35</f>
        <v>-20,4</v>
      </c>
      <c r="M32" s="13">
        <f>'[1]07'!N35</f>
        <v>0.70199999999999996</v>
      </c>
      <c r="N32" s="13">
        <f>'[1]07'!O35</f>
        <v>0.58299999999999996</v>
      </c>
      <c r="O32" s="15">
        <f>'[1]07'!P35</f>
        <v>8190</v>
      </c>
      <c r="P32" s="15">
        <f>'[1]07'!Q35</f>
        <v>11895</v>
      </c>
      <c r="Q32" s="19"/>
      <c r="R32" s="24"/>
      <c r="S32" s="27"/>
      <c r="T32" s="18">
        <f t="shared" si="0"/>
        <v>100</v>
      </c>
    </row>
    <row r="33" spans="1:21" x14ac:dyDescent="0.2">
      <c r="A33" s="36">
        <v>31</v>
      </c>
      <c r="B33" s="13">
        <f>'[1]07'!B36</f>
        <v>95.378</v>
      </c>
      <c r="C33" s="13">
        <f>'[1]07'!C36</f>
        <v>2.4039999999999999</v>
      </c>
      <c r="D33" s="13">
        <f>'[1]07'!D36</f>
        <v>0.81499999999999995</v>
      </c>
      <c r="E33" s="13">
        <f>'[1]07'!E36</f>
        <v>0.13400000000000001</v>
      </c>
      <c r="F33" s="13">
        <f>'[1]07'!F36</f>
        <v>0.14399999999999999</v>
      </c>
      <c r="G33" s="13">
        <f>SUM('[1]07'!$G36:$I36)</f>
        <v>4.1999999999999996E-2</v>
      </c>
      <c r="H33" s="13">
        <f>'[1]07'!J36</f>
        <v>0.01</v>
      </c>
      <c r="I33" s="13">
        <f>'[1]07'!K36</f>
        <v>0.82499999999999996</v>
      </c>
      <c r="J33" s="13">
        <f>'[1]07'!L36</f>
        <v>0.23899999999999999</v>
      </c>
      <c r="K33" s="13">
        <f>'[1]07'!M36</f>
        <v>8.9999999999999993E-3</v>
      </c>
      <c r="L33" s="14" t="str">
        <f>'[1]07'!$U36</f>
        <v>-20,3</v>
      </c>
      <c r="M33" s="13">
        <f>'[1]07'!N36</f>
        <v>0.70599999999999996</v>
      </c>
      <c r="N33" s="13">
        <f>'[1]07'!O36</f>
        <v>0.58599999999999997</v>
      </c>
      <c r="O33" s="15">
        <f>'[1]07'!P36</f>
        <v>8217</v>
      </c>
      <c r="P33" s="15">
        <f>'[1]07'!Q36</f>
        <v>11905</v>
      </c>
      <c r="Q33" s="19"/>
      <c r="R33" s="24"/>
      <c r="S33" s="27"/>
      <c r="T33" s="18">
        <f t="shared" si="0"/>
        <v>100.00000000000001</v>
      </c>
    </row>
    <row r="34" spans="1:21" ht="21.95" customHeight="1" x14ac:dyDescent="0.2">
      <c r="A34" s="28" t="s">
        <v>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39</v>
      </c>
      <c r="P34" s="28"/>
      <c r="Q34" s="28"/>
      <c r="R34" s="28"/>
      <c r="S34" s="28"/>
      <c r="T34" s="29"/>
    </row>
    <row r="35" spans="1:21" ht="21.95" customHeight="1" x14ac:dyDescent="0.2">
      <c r="A35" s="30"/>
      <c r="B35" s="31" t="s">
        <v>33</v>
      </c>
      <c r="C35" s="32"/>
      <c r="D35" s="32"/>
      <c r="E35" s="32"/>
      <c r="F35" s="32"/>
      <c r="G35" s="32"/>
      <c r="H35" s="30"/>
      <c r="I35" s="30"/>
      <c r="J35" s="33" t="s">
        <v>34</v>
      </c>
      <c r="K35" s="33"/>
      <c r="L35" s="30"/>
      <c r="M35" s="33" t="s">
        <v>35</v>
      </c>
      <c r="N35" s="33"/>
      <c r="O35" s="30"/>
      <c r="P35" s="33" t="s">
        <v>36</v>
      </c>
      <c r="Q35" s="33"/>
      <c r="R35" s="33"/>
      <c r="S35" s="33"/>
      <c r="T35" s="29"/>
    </row>
    <row r="36" spans="1:21" ht="21.95" customHeight="1" x14ac:dyDescent="0.2">
      <c r="A36" s="34" t="s">
        <v>37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 t="str">
        <f>O34</f>
        <v xml:space="preserve"> "  3 1" липня      2015 р.</v>
      </c>
      <c r="P36" s="34"/>
      <c r="Q36" s="34"/>
      <c r="R36" s="34"/>
      <c r="S36" s="34"/>
      <c r="T36" s="29"/>
    </row>
    <row r="37" spans="1:21" ht="21.95" customHeight="1" x14ac:dyDescent="0.2">
      <c r="A37" s="30"/>
      <c r="B37" s="31" t="s">
        <v>38</v>
      </c>
      <c r="C37" s="32"/>
      <c r="D37" s="32"/>
      <c r="E37" s="32"/>
      <c r="F37" s="32"/>
      <c r="G37" s="32"/>
      <c r="H37" s="30"/>
      <c r="I37" s="30"/>
      <c r="J37" s="33" t="s">
        <v>34</v>
      </c>
      <c r="K37" s="33"/>
      <c r="L37" s="30"/>
      <c r="M37" s="33" t="s">
        <v>35</v>
      </c>
      <c r="N37" s="33"/>
      <c r="O37" s="30"/>
      <c r="P37" s="33" t="s">
        <v>36</v>
      </c>
      <c r="Q37" s="33"/>
      <c r="R37" s="33"/>
      <c r="S37" s="33"/>
      <c r="T37" s="29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0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</sheetData>
  <dataConsolidate/>
  <mergeCells count="13">
    <mergeCell ref="A8:S8"/>
    <mergeCell ref="M1:S1"/>
    <mergeCell ref="M2:S2"/>
    <mergeCell ref="A5:S5"/>
    <mergeCell ref="A6:S6"/>
    <mergeCell ref="A7:S7"/>
    <mergeCell ref="T9:T10"/>
    <mergeCell ref="A9:A10"/>
    <mergeCell ref="B9:L9"/>
    <mergeCell ref="M9:P9"/>
    <mergeCell ref="Q9:Q10"/>
    <mergeCell ref="R9:R10"/>
    <mergeCell ref="S9:S10"/>
  </mergeCells>
  <printOptions horizontalCentered="1"/>
  <pageMargins left="0.59055118110236227" right="0.59055118110236227" top="1.1811023622047245" bottom="0" header="0" footer="0.19685039370078741"/>
  <pageSetup paperSize="9" scale="82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07-2015</vt:lpstr>
      <vt:lpstr>'07-2015'!Область_печати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Романык Ирина Евгеньевна</cp:lastModifiedBy>
  <cp:lastPrinted>2015-07-31T10:20:49Z</cp:lastPrinted>
  <dcterms:created xsi:type="dcterms:W3CDTF">2015-07-06T08:49:32Z</dcterms:created>
  <dcterms:modified xsi:type="dcterms:W3CDTF">2015-08-07T08:01:17Z</dcterms:modified>
</cp:coreProperties>
</file>