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<sst xmlns="http://schemas.openxmlformats.org/spreadsheetml/2006/main" count="58" uniqueCount="55">
  <si>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</si>
  <si>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</si>
  <si>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</si>
  <si>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</si>
  <si>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</si>
  <si>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</si>
  <si>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</si>
  <si>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</si>
  <si>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</si>
  <si>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</si>
  <si>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</si>
  <si>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</si>
  <si>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</si>
  <si>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</si>
  <si>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</si>
  <si>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</si>
  <si>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</si>
  <si>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</si>
  <si>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</si>
  <si>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</si>
  <si>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</si>
  <si>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</si>
  <si>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</si>
  <si>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</si>
  <si>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</si>
  <si>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</si>
  <si>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</si>
  <si>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</si>
  <si>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</si>
  <si>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</si>
  <si>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</si>
  <si>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</si>
  <si>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</si>
  <si>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</si>
  <si>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</si>
  <si>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</si>
  <si>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</si>
  <si>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</si>
  <si>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</si>
  <si>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</si>
  <si>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</si>
  <si>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</si>
  <si>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</si>
  <si>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</si>
  <si>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</si>
  <si>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</si>
  <si>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</si>
  <si>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</si>
  <si>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</si>
  <si>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</si>
  <si>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                            протранспортованого УМГ "Харківтрансгаз" Запорізьким ЛВУМГ   по  магістральним газопроводам   ШДО,  ШДКРИ</t>
  </si>
  <si>
    <t xml:space="preserve">        31.07.2015       </t>
  </si>
  <si>
    <t xml:space="preserve"> 31.07.2015    </t>
  </si>
  <si>
    <r>
      <t xml:space="preserve">                       та прийнятого ПАТ "Запоріжгаз" Запорізької області  за період з   </t>
    </r>
    <r>
      <rPr>
        <b/>
        <u val="single"/>
        <sz val="11"/>
        <rFont val="Arial"/>
        <family val="2"/>
      </rPr>
      <t>01.07.2015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31.07.2015</t>
    </r>
    <r>
      <rPr>
        <sz val="11"/>
        <rFont val="Arial"/>
        <family val="2"/>
      </rPr>
      <t xml:space="preserve">  (точка відбору - ГРС-Канцерівка  м.Запоріжжя)</t>
    </r>
  </si>
  <si>
    <t>не виявл.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</si>
</sst>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4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4">
      <selection activeCell="X43" sqref="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3"/>
      <c r="AA2" s="44"/>
      <c r="AB2" s="44"/>
      <c r="AC2" s="4"/>
      <c r="AD2" s="4"/>
    </row>
    <row r="3" spans="2:30" ht="12.75">
      <c r="B3" s="10" t="s">
        <v>40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41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2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44"/>
    </row>
    <row r="7" spans="2:30" ht="18" customHeight="1">
      <c r="B7" s="45" t="s">
        <v>50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"/>
      <c r="AD7" s="4"/>
    </row>
    <row r="8" spans="2:30" ht="18" customHeight="1">
      <c r="B8" s="47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"/>
      <c r="AD8" s="4"/>
    </row>
    <row r="9" spans="2:32" ht="32.25" customHeight="1">
      <c r="B9" s="40" t="s">
        <v>36</v>
      </c>
      <c r="C9" s="49" t="s">
        <v>22</v>
      </c>
      <c r="D9" s="49"/>
      <c r="E9" s="40" t="s">
        <v>37</v>
      </c>
      <c r="F9" s="34" t="s">
        <v>21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1"/>
      <c r="T9" s="33" t="s">
        <v>25</v>
      </c>
      <c r="U9" s="33" t="s">
        <v>28</v>
      </c>
      <c r="V9" s="33" t="s">
        <v>27</v>
      </c>
      <c r="W9" s="34" t="s">
        <v>33</v>
      </c>
      <c r="X9" s="35"/>
      <c r="Y9" s="36"/>
      <c r="Z9" s="33" t="s">
        <v>26</v>
      </c>
      <c r="AA9" s="33" t="s">
        <v>30</v>
      </c>
      <c r="AB9" s="33" t="s">
        <v>31</v>
      </c>
      <c r="AC9" s="4"/>
      <c r="AE9" s="7"/>
      <c r="AF9"/>
    </row>
    <row r="10" spans="2:32" ht="48.75" customHeight="1">
      <c r="B10" s="41"/>
      <c r="C10" s="49"/>
      <c r="D10" s="49"/>
      <c r="E10" s="41"/>
      <c r="F10" s="33" t="s">
        <v>0</v>
      </c>
      <c r="G10" s="33" t="s">
        <v>1</v>
      </c>
      <c r="H10" s="33" t="s">
        <v>2</v>
      </c>
      <c r="I10" s="33" t="s">
        <v>3</v>
      </c>
      <c r="J10" s="33" t="s">
        <v>4</v>
      </c>
      <c r="K10" s="33" t="s">
        <v>5</v>
      </c>
      <c r="L10" s="33" t="s">
        <v>6</v>
      </c>
      <c r="M10" s="33" t="s">
        <v>7</v>
      </c>
      <c r="N10" s="33" t="s">
        <v>8</v>
      </c>
      <c r="O10" s="33" t="s">
        <v>9</v>
      </c>
      <c r="P10" s="49" t="s">
        <v>10</v>
      </c>
      <c r="Q10" s="49"/>
      <c r="R10" s="49" t="s">
        <v>11</v>
      </c>
      <c r="S10" s="49"/>
      <c r="T10" s="33"/>
      <c r="U10" s="33"/>
      <c r="V10" s="33"/>
      <c r="W10" s="33" t="s">
        <v>12</v>
      </c>
      <c r="X10" s="33" t="s">
        <v>32</v>
      </c>
      <c r="Y10" s="33" t="s">
        <v>34</v>
      </c>
      <c r="Z10" s="33"/>
      <c r="AA10" s="33"/>
      <c r="AB10" s="33"/>
      <c r="AC10" s="4"/>
      <c r="AE10" s="7"/>
      <c r="AF10"/>
    </row>
    <row r="11" spans="2:32" ht="15.75" customHeight="1">
      <c r="B11" s="41"/>
      <c r="C11" s="49" t="s">
        <v>23</v>
      </c>
      <c r="D11" s="49" t="s">
        <v>24</v>
      </c>
      <c r="E11" s="4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9" t="s">
        <v>38</v>
      </c>
      <c r="Q11" s="49" t="s">
        <v>13</v>
      </c>
      <c r="R11" s="49" t="s">
        <v>39</v>
      </c>
      <c r="S11" s="49" t="s">
        <v>14</v>
      </c>
      <c r="T11" s="33"/>
      <c r="U11" s="33"/>
      <c r="V11" s="33"/>
      <c r="W11" s="33"/>
      <c r="X11" s="33"/>
      <c r="Y11" s="33"/>
      <c r="Z11" s="33"/>
      <c r="AA11" s="33"/>
      <c r="AB11" s="33"/>
      <c r="AC11" s="4"/>
      <c r="AE11" s="7"/>
      <c r="AF11"/>
    </row>
    <row r="12" spans="2:32" ht="21" customHeight="1">
      <c r="B12" s="42"/>
      <c r="C12" s="49"/>
      <c r="D12" s="49"/>
      <c r="E12" s="4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9"/>
      <c r="Q12" s="49"/>
      <c r="R12" s="49"/>
      <c r="S12" s="49"/>
      <c r="T12" s="33"/>
      <c r="U12" s="33"/>
      <c r="V12" s="33"/>
      <c r="W12" s="37" t="s">
        <v>29</v>
      </c>
      <c r="X12" s="38"/>
      <c r="Y12" s="39"/>
      <c r="Z12" s="33"/>
      <c r="AA12" s="33"/>
      <c r="AB12" s="33"/>
      <c r="AC12" s="4"/>
      <c r="AE12" s="7"/>
      <c r="AF12"/>
    </row>
    <row r="13" spans="2:32" ht="12.75">
      <c r="B13" s="8">
        <v>1</v>
      </c>
      <c r="C13" s="27">
        <v>43.5</v>
      </c>
      <c r="D13" s="27">
        <v>22</v>
      </c>
      <c r="E13" s="28">
        <v>1</v>
      </c>
      <c r="F13" s="11">
        <v>93.254</v>
      </c>
      <c r="G13" s="11">
        <v>3.63</v>
      </c>
      <c r="H13" s="11">
        <v>0.959</v>
      </c>
      <c r="I13" s="11">
        <v>0.119</v>
      </c>
      <c r="J13" s="11">
        <v>0.159</v>
      </c>
      <c r="K13" s="11">
        <v>0.003</v>
      </c>
      <c r="L13" s="11">
        <v>0.032</v>
      </c>
      <c r="M13" s="11">
        <v>0.024</v>
      </c>
      <c r="N13" s="11">
        <v>0.013</v>
      </c>
      <c r="O13" s="11">
        <v>0.007</v>
      </c>
      <c r="P13" s="11">
        <v>1.531</v>
      </c>
      <c r="Q13" s="11">
        <v>1.528</v>
      </c>
      <c r="R13" s="11">
        <v>0.269</v>
      </c>
      <c r="S13" s="11">
        <v>0.27</v>
      </c>
      <c r="T13" s="12"/>
      <c r="U13" s="13">
        <v>8260</v>
      </c>
      <c r="V13" s="13">
        <v>11850</v>
      </c>
      <c r="W13" s="13"/>
      <c r="X13" s="11">
        <v>0.719</v>
      </c>
      <c r="Y13" s="11"/>
      <c r="Z13" s="14"/>
      <c r="AA13" s="13"/>
      <c r="AB13" s="13"/>
      <c r="AD13" s="5">
        <f>SUM(F13:P13,R13)</f>
        <v>100.00000000000003</v>
      </c>
      <c r="AE13" s="6" t="str">
        <f>IF(AD13=100,"ОК"," ")</f>
        <v>ОК</v>
      </c>
      <c r="AF13"/>
    </row>
    <row r="14" spans="2:32" ht="12.75">
      <c r="B14" s="8">
        <v>2</v>
      </c>
      <c r="C14" s="27"/>
      <c r="D14" s="27"/>
      <c r="E14" s="2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D14" s="5">
        <f aca="true" t="shared" si="0" ref="AD14:AD46">SUM(F14:P14,R14)</f>
        <v>0</v>
      </c>
      <c r="AE14" s="6" t="str">
        <f>IF(AD14=100,"ОК"," ")</f>
        <v> </v>
      </c>
      <c r="AF14"/>
    </row>
    <row r="15" spans="2:32" ht="12.75">
      <c r="B15" s="8">
        <v>3</v>
      </c>
      <c r="C15" s="27">
        <v>42.8</v>
      </c>
      <c r="D15" s="27">
        <v>20</v>
      </c>
      <c r="E15" s="28">
        <v>3</v>
      </c>
      <c r="F15" s="11">
        <v>93.488</v>
      </c>
      <c r="G15" s="11">
        <v>3.445</v>
      </c>
      <c r="H15" s="11">
        <v>0.894</v>
      </c>
      <c r="I15" s="11">
        <v>0.11</v>
      </c>
      <c r="J15" s="11">
        <v>0.149</v>
      </c>
      <c r="K15" s="11">
        <v>0.001</v>
      </c>
      <c r="L15" s="11">
        <v>0.031</v>
      </c>
      <c r="M15" s="11">
        <v>0.025</v>
      </c>
      <c r="N15" s="11">
        <v>0.01</v>
      </c>
      <c r="O15" s="11">
        <v>0.009</v>
      </c>
      <c r="P15" s="11">
        <v>1.583</v>
      </c>
      <c r="Q15" s="11">
        <v>1.58</v>
      </c>
      <c r="R15" s="11">
        <v>0.255</v>
      </c>
      <c r="S15" s="11">
        <v>0.256</v>
      </c>
      <c r="T15" s="12">
        <v>-5.4</v>
      </c>
      <c r="U15" s="13">
        <v>8231</v>
      </c>
      <c r="V15" s="13">
        <v>11829</v>
      </c>
      <c r="W15" s="13"/>
      <c r="X15" s="11">
        <v>0.716</v>
      </c>
      <c r="Y15" s="11"/>
      <c r="Z15" s="14"/>
      <c r="AA15" s="13"/>
      <c r="AB15" s="13"/>
      <c r="AD15" s="5">
        <f t="shared" si="0"/>
        <v>100.00000000000001</v>
      </c>
      <c r="AE15" s="6" t="str">
        <f>IF(AD15=100,"ОК"," ")</f>
        <v>ОК</v>
      </c>
      <c r="AF15"/>
    </row>
    <row r="16" spans="2:32" ht="12.75">
      <c r="B16" s="8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0"/>
        <v>0</v>
      </c>
      <c r="AE16" s="6" t="str">
        <f aca="true" t="shared" si="1" ref="AE16:AE45">IF(AD16=100,"ОК"," ")</f>
        <v> </v>
      </c>
      <c r="AF16"/>
    </row>
    <row r="17" spans="2:32" ht="12.75">
      <c r="B17" s="8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13"/>
      <c r="AB17" s="13"/>
      <c r="AD17" s="5">
        <f t="shared" si="0"/>
        <v>0</v>
      </c>
      <c r="AE17" s="6" t="str">
        <f t="shared" si="1"/>
        <v> </v>
      </c>
      <c r="AF17"/>
    </row>
    <row r="18" spans="2:32" ht="12.75">
      <c r="B18" s="8">
        <v>6</v>
      </c>
      <c r="C18" s="27">
        <v>42.8</v>
      </c>
      <c r="D18" s="27">
        <v>28</v>
      </c>
      <c r="E18" s="28">
        <v>6</v>
      </c>
      <c r="F18" s="11">
        <v>93.191</v>
      </c>
      <c r="G18" s="11">
        <v>3.483</v>
      </c>
      <c r="H18" s="11">
        <v>0.923</v>
      </c>
      <c r="I18" s="11">
        <v>0.113</v>
      </c>
      <c r="J18" s="11">
        <v>0.155</v>
      </c>
      <c r="K18" s="11">
        <v>0.002</v>
      </c>
      <c r="L18" s="11">
        <v>0.032</v>
      </c>
      <c r="M18" s="11">
        <v>0.025</v>
      </c>
      <c r="N18" s="11">
        <v>0.011</v>
      </c>
      <c r="O18" s="11">
        <v>0.009</v>
      </c>
      <c r="P18" s="11">
        <v>1.797</v>
      </c>
      <c r="Q18" s="11">
        <v>1.793</v>
      </c>
      <c r="R18" s="11">
        <v>0.259</v>
      </c>
      <c r="S18" s="11">
        <v>0.26</v>
      </c>
      <c r="T18" s="12"/>
      <c r="U18" s="13">
        <v>8223</v>
      </c>
      <c r="V18" s="13">
        <v>11800</v>
      </c>
      <c r="W18" s="13"/>
      <c r="X18" s="11">
        <v>0.718</v>
      </c>
      <c r="Y18" s="11"/>
      <c r="Z18" s="14"/>
      <c r="AA18" s="13"/>
      <c r="AB18" s="13"/>
      <c r="AD18" s="5">
        <f t="shared" si="0"/>
        <v>100</v>
      </c>
      <c r="AE18" s="6" t="str">
        <f t="shared" si="1"/>
        <v>ОК</v>
      </c>
      <c r="AF18"/>
    </row>
    <row r="19" spans="2:32" ht="12.75">
      <c r="B19" s="8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9"/>
      <c r="U19" s="13"/>
      <c r="V19" s="13"/>
      <c r="W19" s="11"/>
      <c r="X19" s="11"/>
      <c r="Y19" s="11"/>
      <c r="Z19" s="14" t="s">
        <v>54</v>
      </c>
      <c r="AA19" s="22"/>
      <c r="AB19" s="13"/>
      <c r="AD19" s="5">
        <f t="shared" si="0"/>
        <v>0</v>
      </c>
      <c r="AE19" s="6" t="str">
        <f t="shared" si="1"/>
        <v> </v>
      </c>
      <c r="AF19"/>
    </row>
    <row r="20" spans="2:32" ht="12.75">
      <c r="B20" s="8">
        <v>8</v>
      </c>
      <c r="C20" s="27">
        <v>28</v>
      </c>
      <c r="D20" s="27">
        <v>33</v>
      </c>
      <c r="E20" s="28">
        <v>8</v>
      </c>
      <c r="F20" s="11">
        <v>89.49</v>
      </c>
      <c r="G20" s="11">
        <v>5.628</v>
      </c>
      <c r="H20" s="11">
        <v>1.309</v>
      </c>
      <c r="I20" s="11">
        <v>0.116</v>
      </c>
      <c r="J20" s="11">
        <v>0.169</v>
      </c>
      <c r="K20" s="11">
        <v>0.002</v>
      </c>
      <c r="L20" s="11">
        <v>0.03</v>
      </c>
      <c r="M20" s="11">
        <v>0.024</v>
      </c>
      <c r="N20" s="11">
        <v>0.014</v>
      </c>
      <c r="O20" s="11">
        <v>0.013</v>
      </c>
      <c r="P20" s="11">
        <v>2.729</v>
      </c>
      <c r="Q20" s="11">
        <v>2.723</v>
      </c>
      <c r="R20" s="11">
        <v>0.476</v>
      </c>
      <c r="S20" s="11">
        <v>0.477</v>
      </c>
      <c r="T20" s="12"/>
      <c r="U20" s="13">
        <v>8318</v>
      </c>
      <c r="V20" s="13">
        <v>11727</v>
      </c>
      <c r="W20" s="13"/>
      <c r="X20" s="11">
        <v>0.743</v>
      </c>
      <c r="Y20" s="11"/>
      <c r="Z20" s="26"/>
      <c r="AA20" s="13">
        <v>0</v>
      </c>
      <c r="AB20" s="13">
        <v>0</v>
      </c>
      <c r="AD20" s="5">
        <f t="shared" si="0"/>
        <v>99.99999999999999</v>
      </c>
      <c r="AE20" s="6" t="str">
        <f t="shared" si="1"/>
        <v>ОК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>
        <v>9</v>
      </c>
      <c r="D22" s="27">
        <v>31</v>
      </c>
      <c r="E22" s="28">
        <v>10</v>
      </c>
      <c r="F22" s="11">
        <v>89.81</v>
      </c>
      <c r="G22" s="11">
        <v>5.62</v>
      </c>
      <c r="H22" s="11">
        <v>1.306</v>
      </c>
      <c r="I22" s="11">
        <v>0.115</v>
      </c>
      <c r="J22" s="11">
        <v>0.168</v>
      </c>
      <c r="K22" s="11">
        <v>0.002</v>
      </c>
      <c r="L22" s="11">
        <v>0.03</v>
      </c>
      <c r="M22" s="11">
        <v>0.023</v>
      </c>
      <c r="N22" s="11">
        <v>0.009</v>
      </c>
      <c r="O22" s="11">
        <v>0.011</v>
      </c>
      <c r="P22" s="11">
        <v>2.43</v>
      </c>
      <c r="Q22" s="11">
        <v>2.425</v>
      </c>
      <c r="R22" s="11">
        <v>0.476</v>
      </c>
      <c r="S22" s="11">
        <v>0.477</v>
      </c>
      <c r="T22" s="12">
        <v>-0.2</v>
      </c>
      <c r="U22" s="13">
        <v>8339</v>
      </c>
      <c r="V22" s="13">
        <v>11771</v>
      </c>
      <c r="W22" s="13"/>
      <c r="X22" s="11">
        <v>0.741</v>
      </c>
      <c r="Y22" s="11"/>
      <c r="Z22" s="26"/>
      <c r="AA22" s="13"/>
      <c r="AB22" s="13"/>
      <c r="AD22" s="5">
        <f t="shared" si="0"/>
        <v>100</v>
      </c>
      <c r="AE22" s="6" t="str">
        <f t="shared" si="1"/>
        <v>ОК</v>
      </c>
      <c r="AF22"/>
    </row>
    <row r="23" spans="2:32" ht="12.75">
      <c r="B23" s="8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26"/>
      <c r="AA23" s="13"/>
      <c r="AB23" s="13"/>
      <c r="AD23" s="5">
        <f t="shared" si="0"/>
        <v>0</v>
      </c>
      <c r="AE23" s="6" t="str">
        <f t="shared" si="1"/>
        <v> </v>
      </c>
      <c r="AF23"/>
    </row>
    <row r="24" spans="2:32" ht="12.75">
      <c r="B24" s="8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1"/>
      <c r="X24" s="11"/>
      <c r="Y24" s="11"/>
      <c r="Z24" s="26"/>
      <c r="AA24" s="13"/>
      <c r="AB24" s="13"/>
      <c r="AD24" s="5">
        <f t="shared" si="0"/>
        <v>0</v>
      </c>
      <c r="AE24" s="6" t="str">
        <f t="shared" si="1"/>
        <v> </v>
      </c>
      <c r="AF24"/>
    </row>
    <row r="25" spans="2:32" ht="12.75">
      <c r="B25" s="8">
        <v>13</v>
      </c>
      <c r="C25" s="27">
        <v>28.7</v>
      </c>
      <c r="D25" s="27">
        <v>25</v>
      </c>
      <c r="E25" s="28">
        <v>13</v>
      </c>
      <c r="F25" s="11">
        <v>90.769</v>
      </c>
      <c r="G25" s="11">
        <v>5.104</v>
      </c>
      <c r="H25" s="11">
        <v>1.222</v>
      </c>
      <c r="I25" s="11">
        <v>0.115</v>
      </c>
      <c r="J25" s="11">
        <v>0.171</v>
      </c>
      <c r="K25" s="11">
        <v>0.002</v>
      </c>
      <c r="L25" s="11">
        <v>0.034</v>
      </c>
      <c r="M25" s="11">
        <v>0.027</v>
      </c>
      <c r="N25" s="11">
        <v>0.014</v>
      </c>
      <c r="O25" s="11">
        <v>0.011</v>
      </c>
      <c r="P25" s="11">
        <v>2.124</v>
      </c>
      <c r="Q25" s="11">
        <v>2.119</v>
      </c>
      <c r="R25" s="11">
        <v>0.407</v>
      </c>
      <c r="S25" s="11">
        <v>0.408</v>
      </c>
      <c r="T25" s="12"/>
      <c r="U25" s="13">
        <v>8330</v>
      </c>
      <c r="V25" s="13">
        <v>11808</v>
      </c>
      <c r="W25" s="13"/>
      <c r="X25" s="11">
        <v>0.735</v>
      </c>
      <c r="Y25" s="11"/>
      <c r="Z25" s="26"/>
      <c r="AA25" s="13"/>
      <c r="AB25" s="13"/>
      <c r="AD25" s="5">
        <f t="shared" si="0"/>
        <v>99.99999999999999</v>
      </c>
      <c r="AE25" s="6" t="str">
        <f t="shared" si="1"/>
        <v>ОК</v>
      </c>
      <c r="AF25"/>
    </row>
    <row r="26" spans="2:32" ht="12.75">
      <c r="B26" s="8">
        <v>14</v>
      </c>
      <c r="C26" s="27">
        <v>41.3</v>
      </c>
      <c r="D26" s="27">
        <v>18</v>
      </c>
      <c r="E26" s="28">
        <v>14</v>
      </c>
      <c r="F26" s="11">
        <v>90.69</v>
      </c>
      <c r="G26" s="11">
        <v>5.141</v>
      </c>
      <c r="H26" s="11">
        <v>1.226</v>
      </c>
      <c r="I26" s="11">
        <v>0.114</v>
      </c>
      <c r="J26" s="11">
        <v>0.169</v>
      </c>
      <c r="K26" s="11">
        <v>0.001</v>
      </c>
      <c r="L26" s="11">
        <v>0.034</v>
      </c>
      <c r="M26" s="11">
        <v>0.027</v>
      </c>
      <c r="N26" s="11">
        <v>0.018</v>
      </c>
      <c r="O26" s="11">
        <v>0.009</v>
      </c>
      <c r="P26" s="11">
        <v>2.162</v>
      </c>
      <c r="Q26" s="11">
        <v>2.157</v>
      </c>
      <c r="R26" s="11">
        <v>0.409</v>
      </c>
      <c r="S26" s="11">
        <v>0.41</v>
      </c>
      <c r="T26" s="12"/>
      <c r="U26" s="13">
        <v>8331</v>
      </c>
      <c r="V26" s="13">
        <v>11804</v>
      </c>
      <c r="W26" s="11">
        <v>0.736</v>
      </c>
      <c r="X26" s="11">
        <v>0.736</v>
      </c>
      <c r="Y26" s="11"/>
      <c r="Z26" s="14"/>
      <c r="AA26" s="13"/>
      <c r="AB26" s="15"/>
      <c r="AD26" s="5">
        <f t="shared" si="0"/>
        <v>100.00000000000003</v>
      </c>
      <c r="AE26" s="6" t="str">
        <f t="shared" si="1"/>
        <v>ОК</v>
      </c>
      <c r="AF26"/>
    </row>
    <row r="27" spans="2:32" ht="12.75">
      <c r="B27" s="8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0"/>
        <v>0</v>
      </c>
      <c r="AE27" s="6" t="str">
        <f t="shared" si="1"/>
        <v> </v>
      </c>
      <c r="AF27"/>
    </row>
    <row r="28" spans="2:32" ht="12.75">
      <c r="B28" s="9">
        <v>16</v>
      </c>
      <c r="C28" s="16">
        <v>42.3</v>
      </c>
      <c r="D28" s="16">
        <v>25</v>
      </c>
      <c r="E28" s="17">
        <v>16</v>
      </c>
      <c r="F28" s="11">
        <v>90.815</v>
      </c>
      <c r="G28" s="11">
        <v>5.018</v>
      </c>
      <c r="H28" s="11">
        <v>1.21</v>
      </c>
      <c r="I28" s="11">
        <v>0.117</v>
      </c>
      <c r="J28" s="11">
        <v>0.169</v>
      </c>
      <c r="K28" s="11">
        <v>0.002</v>
      </c>
      <c r="L28" s="11">
        <v>0.035</v>
      </c>
      <c r="M28" s="11">
        <v>0.027</v>
      </c>
      <c r="N28" s="11">
        <v>0.015</v>
      </c>
      <c r="O28" s="11">
        <v>0.01</v>
      </c>
      <c r="P28" s="11">
        <v>2.18</v>
      </c>
      <c r="Q28" s="11">
        <v>2.175</v>
      </c>
      <c r="R28" s="11">
        <v>0.402</v>
      </c>
      <c r="S28" s="11">
        <v>0.403</v>
      </c>
      <c r="T28" s="12">
        <v>-2.9</v>
      </c>
      <c r="U28" s="13">
        <v>8320</v>
      </c>
      <c r="V28" s="13">
        <v>11797</v>
      </c>
      <c r="W28" s="11"/>
      <c r="X28" s="11">
        <v>0.735</v>
      </c>
      <c r="Y28" s="13"/>
      <c r="Z28" s="14"/>
      <c r="AA28" s="13"/>
      <c r="AB28" s="22"/>
      <c r="AD28" s="5">
        <f t="shared" si="0"/>
        <v>100</v>
      </c>
      <c r="AE28" s="6" t="str">
        <f t="shared" si="1"/>
        <v>ОК</v>
      </c>
      <c r="AF28"/>
    </row>
    <row r="29" spans="2:32" ht="12.75">
      <c r="B29" s="9">
        <v>17</v>
      </c>
      <c r="C29" s="16"/>
      <c r="D29" s="16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3"/>
      <c r="Y29" s="13"/>
      <c r="Z29" s="14"/>
      <c r="AA29" s="13"/>
      <c r="AB29" s="15"/>
      <c r="AD29" s="5">
        <f t="shared" si="0"/>
        <v>0</v>
      </c>
      <c r="AE29" s="6" t="str">
        <f t="shared" si="1"/>
        <v> </v>
      </c>
      <c r="AF29"/>
    </row>
    <row r="30" spans="2:32" ht="12.75">
      <c r="B30" s="9">
        <v>18</v>
      </c>
      <c r="C30" s="16"/>
      <c r="D30" s="16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  <c r="X30" s="11"/>
      <c r="Y30" s="13"/>
      <c r="Z30" s="14"/>
      <c r="AA30" s="13"/>
      <c r="AB30" s="13"/>
      <c r="AD30" s="5">
        <f t="shared" si="0"/>
        <v>0</v>
      </c>
      <c r="AE30" s="6" t="str">
        <f t="shared" si="1"/>
        <v> 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>
        <v>41.8</v>
      </c>
      <c r="D32" s="16">
        <v>32</v>
      </c>
      <c r="E32" s="17">
        <v>20</v>
      </c>
      <c r="F32" s="11">
        <v>91.766</v>
      </c>
      <c r="G32" s="11">
        <v>4.685</v>
      </c>
      <c r="H32" s="11">
        <v>1.152</v>
      </c>
      <c r="I32" s="11">
        <v>0.121</v>
      </c>
      <c r="J32" s="11">
        <v>0.168</v>
      </c>
      <c r="K32" s="11">
        <v>0.002</v>
      </c>
      <c r="L32" s="11">
        <v>0.038</v>
      </c>
      <c r="M32" s="11">
        <v>0.03</v>
      </c>
      <c r="N32" s="11">
        <v>0.016</v>
      </c>
      <c r="O32" s="11">
        <v>0.008</v>
      </c>
      <c r="P32" s="11">
        <v>1.635</v>
      </c>
      <c r="Q32" s="11">
        <v>1.631</v>
      </c>
      <c r="R32" s="11">
        <v>0.379</v>
      </c>
      <c r="S32" s="11">
        <v>0.38</v>
      </c>
      <c r="T32" s="12"/>
      <c r="U32" s="13">
        <v>8339</v>
      </c>
      <c r="V32" s="13">
        <v>11870</v>
      </c>
      <c r="W32" s="13"/>
      <c r="X32" s="11">
        <v>0.73</v>
      </c>
      <c r="Y32" s="13"/>
      <c r="Z32" s="14" t="s">
        <v>54</v>
      </c>
      <c r="AA32" s="13"/>
      <c r="AB32" s="15"/>
      <c r="AD32" s="5">
        <f t="shared" si="0"/>
        <v>100.00000000000001</v>
      </c>
      <c r="AE32" s="6" t="str">
        <f t="shared" si="1"/>
        <v>ОК</v>
      </c>
      <c r="AF32"/>
    </row>
    <row r="33" spans="2:32" ht="12.75">
      <c r="B33" s="9">
        <v>21</v>
      </c>
      <c r="C33" s="16">
        <v>41</v>
      </c>
      <c r="D33" s="16">
        <v>27</v>
      </c>
      <c r="E33" s="17">
        <v>21</v>
      </c>
      <c r="F33" s="11">
        <v>91.846</v>
      </c>
      <c r="G33" s="11">
        <v>4.719</v>
      </c>
      <c r="H33" s="11">
        <v>1.159</v>
      </c>
      <c r="I33" s="11">
        <v>0.12</v>
      </c>
      <c r="J33" s="11">
        <v>0.168</v>
      </c>
      <c r="K33" s="11">
        <v>0.002</v>
      </c>
      <c r="L33" s="11">
        <v>0.038</v>
      </c>
      <c r="M33" s="11">
        <v>0.03</v>
      </c>
      <c r="N33" s="11">
        <v>0.015</v>
      </c>
      <c r="O33" s="11">
        <v>0.008</v>
      </c>
      <c r="P33" s="11">
        <v>1.513</v>
      </c>
      <c r="Q33" s="11">
        <v>1.51</v>
      </c>
      <c r="R33" s="11">
        <v>0.382</v>
      </c>
      <c r="S33" s="11">
        <v>0.383</v>
      </c>
      <c r="T33" s="12"/>
      <c r="U33" s="13">
        <v>8352</v>
      </c>
      <c r="V33" s="13">
        <v>11890</v>
      </c>
      <c r="W33" s="13"/>
      <c r="X33" s="11">
        <v>0.729</v>
      </c>
      <c r="Y33" s="13"/>
      <c r="Z33" s="14"/>
      <c r="AA33" s="13">
        <v>0</v>
      </c>
      <c r="AB33" s="13">
        <v>0</v>
      </c>
      <c r="AD33" s="5">
        <f t="shared" si="0"/>
        <v>100.00000000000001</v>
      </c>
      <c r="AE33" s="6" t="str">
        <f t="shared" si="1"/>
        <v>ОК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>
        <v>42</v>
      </c>
      <c r="D35" s="16">
        <v>26</v>
      </c>
      <c r="E35" s="17">
        <v>23</v>
      </c>
      <c r="F35" s="22">
        <v>91.999</v>
      </c>
      <c r="G35" s="11">
        <v>4.721</v>
      </c>
      <c r="H35" s="11">
        <v>1.163</v>
      </c>
      <c r="I35" s="22">
        <v>0.123</v>
      </c>
      <c r="J35" s="11">
        <v>0.17</v>
      </c>
      <c r="K35" s="11">
        <v>0.002</v>
      </c>
      <c r="L35" s="11">
        <v>0.038</v>
      </c>
      <c r="M35" s="11">
        <v>0.03</v>
      </c>
      <c r="N35" s="22">
        <v>0.016</v>
      </c>
      <c r="O35" s="22">
        <v>0.007</v>
      </c>
      <c r="P35" s="22">
        <v>1.349</v>
      </c>
      <c r="Q35" s="11">
        <v>1.346</v>
      </c>
      <c r="R35" s="11">
        <v>0.382</v>
      </c>
      <c r="S35" s="11">
        <v>0.383</v>
      </c>
      <c r="T35" s="12">
        <v>-1</v>
      </c>
      <c r="U35" s="22">
        <v>8367</v>
      </c>
      <c r="V35" s="22">
        <v>11916</v>
      </c>
      <c r="W35" s="22"/>
      <c r="X35" s="11">
        <v>0.729</v>
      </c>
      <c r="Y35" s="22"/>
      <c r="Z35" s="14"/>
      <c r="AA35" s="13"/>
      <c r="AB35" s="15"/>
      <c r="AD35" s="5">
        <f t="shared" si="0"/>
        <v>100.00000000000001</v>
      </c>
      <c r="AE35" s="6" t="str">
        <f t="shared" si="1"/>
        <v>ОК</v>
      </c>
      <c r="AF35"/>
    </row>
    <row r="36" spans="2:32" ht="12.75">
      <c r="B36" s="9">
        <v>24</v>
      </c>
      <c r="C36" s="1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26"/>
      <c r="AA36" s="31"/>
      <c r="AB36" s="32"/>
      <c r="AD36" s="5">
        <f t="shared" si="0"/>
        <v>0</v>
      </c>
      <c r="AE36" s="6" t="str">
        <f t="shared" si="1"/>
        <v> </v>
      </c>
      <c r="AF36"/>
    </row>
    <row r="37" spans="2:32" ht="12.75">
      <c r="B37" s="9">
        <v>25</v>
      </c>
      <c r="C37" s="16"/>
      <c r="D37" s="16"/>
      <c r="E37" s="1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3"/>
      <c r="X37" s="13"/>
      <c r="Y37" s="13"/>
      <c r="Z37" s="26"/>
      <c r="AA37" s="13"/>
      <c r="AB37" s="13"/>
      <c r="AD37" s="5">
        <f t="shared" si="0"/>
        <v>0</v>
      </c>
      <c r="AE37" s="6" t="str">
        <f t="shared" si="1"/>
        <v> 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14"/>
      <c r="AA38" s="13"/>
      <c r="AB38" s="15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>
        <v>43.5</v>
      </c>
      <c r="D39" s="16">
        <v>25</v>
      </c>
      <c r="E39" s="17">
        <v>27</v>
      </c>
      <c r="F39" s="11">
        <v>91.765</v>
      </c>
      <c r="G39" s="11">
        <v>4.709</v>
      </c>
      <c r="H39" s="11">
        <v>1.159</v>
      </c>
      <c r="I39" s="11">
        <v>0.122</v>
      </c>
      <c r="J39" s="11">
        <v>0.17</v>
      </c>
      <c r="K39" s="11">
        <v>0.002</v>
      </c>
      <c r="L39" s="11">
        <v>0.04</v>
      </c>
      <c r="M39" s="11">
        <v>0.031</v>
      </c>
      <c r="N39" s="11">
        <v>0.018</v>
      </c>
      <c r="O39" s="11">
        <v>0.008</v>
      </c>
      <c r="P39" s="11">
        <v>1.592</v>
      </c>
      <c r="Q39" s="11">
        <v>1.589</v>
      </c>
      <c r="R39" s="11">
        <v>0.384</v>
      </c>
      <c r="S39" s="11">
        <v>0.385</v>
      </c>
      <c r="T39" s="12"/>
      <c r="U39" s="13">
        <v>8347</v>
      </c>
      <c r="V39" s="13">
        <v>11878</v>
      </c>
      <c r="W39" s="11"/>
      <c r="X39" s="11">
        <v>0.73</v>
      </c>
      <c r="Y39" s="13"/>
      <c r="Z39" s="14"/>
      <c r="AA39" s="14"/>
      <c r="AB39" s="15"/>
      <c r="AD39" s="5">
        <f t="shared" si="0"/>
        <v>100.00000000000001</v>
      </c>
      <c r="AE39" s="6" t="str">
        <f t="shared" si="1"/>
        <v>ОК</v>
      </c>
      <c r="AF39"/>
    </row>
    <row r="40" spans="2:32" ht="12.75">
      <c r="B40" s="9">
        <v>28</v>
      </c>
      <c r="C40" s="16">
        <v>43.5</v>
      </c>
      <c r="D40" s="16">
        <v>31</v>
      </c>
      <c r="E40" s="17">
        <v>28</v>
      </c>
      <c r="F40" s="11">
        <v>91.804</v>
      </c>
      <c r="G40" s="11">
        <v>4.687</v>
      </c>
      <c r="H40" s="11">
        <v>1.155</v>
      </c>
      <c r="I40" s="11">
        <v>0.121</v>
      </c>
      <c r="J40" s="11">
        <v>0.17</v>
      </c>
      <c r="K40" s="11">
        <v>0.002</v>
      </c>
      <c r="L40" s="11">
        <v>0.038</v>
      </c>
      <c r="M40" s="11">
        <v>0.03</v>
      </c>
      <c r="N40" s="11">
        <v>0.014</v>
      </c>
      <c r="O40" s="11">
        <v>0.008</v>
      </c>
      <c r="P40" s="11">
        <v>1.592</v>
      </c>
      <c r="Q40" s="11">
        <v>1.589</v>
      </c>
      <c r="R40" s="11">
        <v>0.379</v>
      </c>
      <c r="S40" s="11">
        <v>0.38</v>
      </c>
      <c r="T40" s="12"/>
      <c r="U40" s="13">
        <v>8343</v>
      </c>
      <c r="V40" s="13">
        <v>11877</v>
      </c>
      <c r="W40" s="13"/>
      <c r="X40" s="11">
        <v>0.729</v>
      </c>
      <c r="Y40" s="13"/>
      <c r="Z40" s="14"/>
      <c r="AA40" s="14"/>
      <c r="AB40" s="22"/>
      <c r="AD40" s="5">
        <f t="shared" si="0"/>
        <v>99.99999999999999</v>
      </c>
      <c r="AE40" s="6" t="str">
        <f t="shared" si="1"/>
        <v>ОК</v>
      </c>
      <c r="AF40"/>
    </row>
    <row r="41" spans="2:32" ht="12.75" customHeight="1">
      <c r="B41" s="9">
        <v>29</v>
      </c>
      <c r="C41" s="16"/>
      <c r="D41" s="16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5"/>
      <c r="AD41" s="5">
        <f t="shared" si="0"/>
        <v>0</v>
      </c>
      <c r="AE41" s="6" t="str">
        <f t="shared" si="1"/>
        <v> </v>
      </c>
      <c r="AF41"/>
    </row>
    <row r="42" spans="2:32" ht="12.75" customHeight="1">
      <c r="B42" s="9">
        <v>30</v>
      </c>
      <c r="C42" s="16">
        <v>43.5</v>
      </c>
      <c r="D42" s="16">
        <v>28</v>
      </c>
      <c r="E42" s="17">
        <v>30</v>
      </c>
      <c r="F42" s="11">
        <v>91.836</v>
      </c>
      <c r="G42" s="11">
        <v>4.695</v>
      </c>
      <c r="H42" s="11">
        <v>1.156</v>
      </c>
      <c r="I42" s="11">
        <v>0.121</v>
      </c>
      <c r="J42" s="11">
        <v>0.168</v>
      </c>
      <c r="K42" s="11">
        <v>0.002</v>
      </c>
      <c r="L42" s="11">
        <v>0.039</v>
      </c>
      <c r="M42" s="11">
        <v>0.03</v>
      </c>
      <c r="N42" s="11">
        <v>0.018</v>
      </c>
      <c r="O42" s="11">
        <v>0.007</v>
      </c>
      <c r="P42" s="11">
        <v>1.549</v>
      </c>
      <c r="Q42" s="11">
        <v>1.546</v>
      </c>
      <c r="R42" s="11">
        <v>0.379</v>
      </c>
      <c r="S42" s="11">
        <v>0.38</v>
      </c>
      <c r="T42" s="30">
        <v>1</v>
      </c>
      <c r="U42" s="13">
        <v>8348</v>
      </c>
      <c r="V42" s="13">
        <v>11884</v>
      </c>
      <c r="W42" s="13"/>
      <c r="X42" s="11">
        <v>0.729</v>
      </c>
      <c r="Y42" s="13"/>
      <c r="Z42" s="14"/>
      <c r="AA42" s="14"/>
      <c r="AB42" s="15"/>
      <c r="AD42" s="5">
        <f t="shared" si="0"/>
        <v>100.00000000000003</v>
      </c>
      <c r="AE42" s="6" t="str">
        <f t="shared" si="1"/>
        <v>ОК</v>
      </c>
      <c r="AF42"/>
    </row>
    <row r="43" spans="2:32" ht="12.75" customHeight="1">
      <c r="B43" s="9">
        <v>31</v>
      </c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0"/>
        <v>0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1282.5230000000001</v>
      </c>
      <c r="G45" s="11">
        <f t="shared" si="2"/>
        <v>65.285</v>
      </c>
      <c r="H45" s="22">
        <f t="shared" si="2"/>
        <v>15.993</v>
      </c>
      <c r="I45" s="11">
        <f t="shared" si="2"/>
        <v>1.6470000000000002</v>
      </c>
      <c r="J45" s="11">
        <f t="shared" si="2"/>
        <v>2.323</v>
      </c>
      <c r="K45" s="11">
        <f t="shared" si="2"/>
        <v>0.02700000000000001</v>
      </c>
      <c r="L45" s="11">
        <f t="shared" si="2"/>
        <v>0.4889999999999999</v>
      </c>
      <c r="M45" s="11">
        <f t="shared" si="2"/>
        <v>0.3830000000000001</v>
      </c>
      <c r="N45" s="11">
        <f t="shared" si="2"/>
        <v>0.201</v>
      </c>
      <c r="O45" s="11">
        <f t="shared" si="2"/>
        <v>0.12500000000000003</v>
      </c>
      <c r="P45" s="22">
        <f t="shared" si="2"/>
        <v>25.766000000000002</v>
      </c>
      <c r="Q45" s="22">
        <f t="shared" si="2"/>
        <v>25.711</v>
      </c>
      <c r="R45" s="11">
        <f t="shared" si="2"/>
        <v>5.2379999999999995</v>
      </c>
      <c r="S45" s="11">
        <f t="shared" si="2"/>
        <v>5.251999999999999</v>
      </c>
      <c r="T45" s="22"/>
      <c r="U45" s="22">
        <f>SUM(U13:U44)</f>
        <v>116448</v>
      </c>
      <c r="V45" s="13">
        <f>SUM(V13:V44)</f>
        <v>165701</v>
      </c>
      <c r="W45" s="13"/>
      <c r="X45" s="11"/>
      <c r="Y45" s="13"/>
      <c r="Z45" s="14"/>
      <c r="AA45" s="14"/>
      <c r="AB45" s="15"/>
      <c r="AD45" s="5">
        <f t="shared" si="0"/>
        <v>1400.0000000000005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46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47</v>
      </c>
      <c r="U49" s="20"/>
      <c r="V49" s="20"/>
      <c r="W49" s="20"/>
      <c r="X49" s="20"/>
      <c r="Y49" s="19"/>
      <c r="Z49" s="24"/>
      <c r="AA49" s="24" t="s">
        <v>51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43</v>
      </c>
    </row>
    <row r="51" spans="3:28" ht="18" customHeight="1">
      <c r="C51" s="18" t="s">
        <v>42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49</v>
      </c>
      <c r="R51" s="19"/>
      <c r="S51" s="19"/>
      <c r="T51" s="19" t="s">
        <v>48</v>
      </c>
      <c r="U51" s="20"/>
      <c r="V51" s="20"/>
      <c r="W51" s="20"/>
      <c r="X51" s="20"/>
      <c r="Y51" s="19"/>
      <c r="Z51" s="19"/>
      <c r="AA51" s="23"/>
      <c r="AB51" s="25" t="s">
        <v>52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44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2015-06-30T11:36:39Z</cp:lastPrinted>
  <dcterms:created xsi:type="dcterms:W3CDTF">2010-01-29T08:37:16Z</dcterms:created>
  <dcterms:modified xsi:type="dcterms:W3CDTF">2015-07-30T11:44:21Z</dcterms:modified>
  <cp:category/>
  <cp:version/>
  <cp:contentType/>
  <cp:contentStatus/>
</cp:coreProperties>
</file>