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115" windowHeight="793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P27" i="1" l="1"/>
  <c r="X16" i="1" l="1"/>
  <c r="X17" i="1"/>
  <c r="X18" i="1"/>
  <c r="X22" i="1"/>
  <c r="X23" i="1"/>
  <c r="X24" i="1"/>
  <c r="X25" i="1"/>
  <c r="X26" i="1"/>
  <c r="Q27" i="1"/>
  <c r="R27" i="1"/>
  <c r="Q58" i="1"/>
</calcChain>
</file>

<file path=xl/sharedStrings.xml><?xml version="1.0" encoding="utf-8"?>
<sst xmlns="http://schemas.openxmlformats.org/spreadsheetml/2006/main" count="94" uniqueCount="81">
  <si>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</si>
  <si>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</si>
  <si>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</si>
  <si>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</si>
  <si>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</si>
  <si>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</si>
  <si>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</si>
  <si>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</si>
  <si>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</si>
  <si>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</si>
  <si>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</si>
  <si>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</si>
  <si>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</si>
  <si>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</si>
  <si>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</si>
  <si>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</si>
  <si>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</si>
  <si>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</si>
  <si>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</si>
  <si>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</si>
  <si>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</si>
  <si>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</si>
  <si>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</si>
  <si>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</si>
  <si>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</si>
  <si>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</si>
  <si>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</si>
  <si>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</si>
  <si>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</si>
  <si>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</si>
  <si>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</si>
  <si>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</si>
  <si>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</si>
  <si>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</si>
  <si>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</si>
  <si>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</si>
  <si>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</si>
  <si>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30.03.2015р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</si>
  <si>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</si>
  <si>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</si>
  <si>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</si>
  <si>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</si>
  <si>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</si>
  <si>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</si>
  <si>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</si>
  <si>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</si>
  <si>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</si>
  <si>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</si>
  <si>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</si>
  <si>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</si>
  <si>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</si>
  <si>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</si>
  <si>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</si>
  <si>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</si>
  <si>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</si>
  <si>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</si>
  <si>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</si>
  <si>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</si>
  <si>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</si>
  <si>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</si>
  <si>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</si>
  <si>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</si>
  <si>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</si>
  <si>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</si>
  <si>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</si>
  <si>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</si>
  <si>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</si>
  <si>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</si>
  <si>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</si>
  <si>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</si>
  <si>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</si>
  <si>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Начальник Мринського ВУПЗГ</t>
  </si>
  <si>
    <t>29 травня 2015р.</t>
  </si>
  <si>
    <t xml:space="preserve"> за період з 01.05.2015 року по 31.05.2015 року</t>
  </si>
  <si>
    <t>05.05.2015р.</t>
  </si>
  <si>
    <t>12.05.2015 р</t>
  </si>
  <si>
    <t>19.05.2015 р</t>
  </si>
  <si>
    <t>25.05.2015 р</t>
  </si>
  <si>
    <t>12.05.2015р</t>
  </si>
  <si>
    <t>19.05.2015р</t>
  </si>
  <si>
    <t>25.05.2015р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</si>
</sst>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" fillId="0" borderId="3" xfId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0" fontId="1" fillId="0" borderId="5" xfId="1" applyBorder="1" applyAlignment="1">
      <alignment horizontal="center"/>
    </xf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164" fontId="1" fillId="3" borderId="0" xfId="1" applyNumberFormat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/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14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4"/>
  <sheetViews>
    <sheetView tabSelected="1" zoomScale="130" zoomScaleNormal="100" workbookViewId="0">
      <selection activeCell="P20" sqref="P20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65" t="s">
        <v>32</v>
      </c>
      <c r="C2" s="65"/>
      <c r="D2" s="65"/>
      <c r="E2" s="65"/>
      <c r="F2" s="65"/>
      <c r="G2" s="65"/>
      <c r="H2" s="65"/>
      <c r="P2" s="9"/>
      <c r="Q2" s="97" t="s">
        <v>31</v>
      </c>
      <c r="R2" s="97"/>
      <c r="S2" s="97"/>
      <c r="T2" s="97"/>
      <c r="U2" s="97"/>
      <c r="V2" s="97"/>
    </row>
    <row r="3" spans="1:24" ht="15.75" x14ac:dyDescent="0.25">
      <c r="B3" s="65" t="s">
        <v>30</v>
      </c>
      <c r="C3" s="65"/>
      <c r="D3" s="65"/>
      <c r="E3" s="65"/>
      <c r="F3" s="65"/>
      <c r="G3" s="65"/>
      <c r="P3" s="78" t="s">
        <v>71</v>
      </c>
      <c r="Q3" s="78"/>
      <c r="R3" s="78"/>
      <c r="S3" s="78"/>
      <c r="T3" s="78"/>
      <c r="U3" s="78"/>
      <c r="V3" s="78"/>
    </row>
    <row r="4" spans="1:24" ht="15" customHeight="1" x14ac:dyDescent="0.25">
      <c r="P4" s="8"/>
      <c r="Q4" s="123" t="s">
        <v>70</v>
      </c>
      <c r="R4" s="124"/>
      <c r="S4" s="124"/>
      <c r="T4" s="124"/>
      <c r="U4" s="124"/>
      <c r="V4" s="124"/>
      <c r="W4" s="6"/>
    </row>
    <row r="5" spans="1:24" ht="15.75" x14ac:dyDescent="0.25">
      <c r="P5" s="8"/>
      <c r="Q5" s="8"/>
      <c r="R5" s="77" t="s">
        <v>72</v>
      </c>
      <c r="S5" s="77"/>
      <c r="T5" s="77"/>
      <c r="U5" s="77"/>
      <c r="V5" s="78"/>
    </row>
    <row r="6" spans="1:24" ht="6.75" customHeight="1" x14ac:dyDescent="0.25">
      <c r="P6" s="8"/>
      <c r="Q6" s="8"/>
      <c r="R6" s="60"/>
      <c r="S6" s="60"/>
      <c r="T6" s="60"/>
      <c r="U6" s="60"/>
      <c r="V6" s="59"/>
    </row>
    <row r="7" spans="1:24" ht="17.25" customHeight="1" x14ac:dyDescent="0.3">
      <c r="A7" s="79" t="s">
        <v>69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4" ht="18.75" customHeight="1" x14ac:dyDescent="0.3">
      <c r="A8" s="127" t="s">
        <v>68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8"/>
      <c r="S8" s="128"/>
      <c r="T8" s="128"/>
      <c r="U8" s="128"/>
      <c r="V8" s="128"/>
      <c r="W8" s="6"/>
    </row>
    <row r="9" spans="1:24" ht="18" customHeight="1" x14ac:dyDescent="0.3">
      <c r="A9" s="127" t="s">
        <v>73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24" ht="10.5" customHeight="1" thickBot="1" x14ac:dyDescent="0.3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4" ht="30.75" customHeight="1" thickTop="1" thickBot="1" x14ac:dyDescent="0.25">
      <c r="A11" s="129" t="s">
        <v>67</v>
      </c>
      <c r="B11" s="132" t="s">
        <v>66</v>
      </c>
      <c r="C11" s="134" t="s">
        <v>65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68"/>
      <c r="O11" s="105" t="s">
        <v>64</v>
      </c>
      <c r="P11" s="105" t="s">
        <v>63</v>
      </c>
      <c r="Q11" s="105" t="s">
        <v>62</v>
      </c>
      <c r="R11" s="105" t="s">
        <v>61</v>
      </c>
      <c r="S11" s="105" t="s">
        <v>60</v>
      </c>
      <c r="T11" s="105" t="s">
        <v>59</v>
      </c>
      <c r="U11" s="105" t="s">
        <v>58</v>
      </c>
      <c r="V11" s="105" t="s">
        <v>57</v>
      </c>
      <c r="W11" s="45"/>
    </row>
    <row r="12" spans="1:24" ht="57.75" customHeight="1" thickTop="1" thickBot="1" x14ac:dyDescent="0.25">
      <c r="A12" s="130"/>
      <c r="B12" s="133"/>
      <c r="C12" s="103" t="s">
        <v>56</v>
      </c>
      <c r="D12" s="103" t="s">
        <v>55</v>
      </c>
      <c r="E12" s="103" t="s">
        <v>54</v>
      </c>
      <c r="F12" s="103" t="s">
        <v>53</v>
      </c>
      <c r="G12" s="103" t="s">
        <v>52</v>
      </c>
      <c r="H12" s="103" t="s">
        <v>51</v>
      </c>
      <c r="I12" s="103" t="s">
        <v>50</v>
      </c>
      <c r="J12" s="103" t="s">
        <v>49</v>
      </c>
      <c r="K12" s="103" t="s">
        <v>48</v>
      </c>
      <c r="L12" s="125" t="s">
        <v>47</v>
      </c>
      <c r="M12" s="103" t="s">
        <v>46</v>
      </c>
      <c r="N12" s="103" t="s">
        <v>45</v>
      </c>
      <c r="O12" s="106"/>
      <c r="P12" s="113"/>
      <c r="Q12" s="113"/>
      <c r="R12" s="113"/>
      <c r="S12" s="106"/>
      <c r="T12" s="106"/>
      <c r="U12" s="106"/>
      <c r="V12" s="106"/>
      <c r="W12" s="45"/>
    </row>
    <row r="13" spans="1:24" ht="13.5" customHeight="1" thickTop="1" thickBot="1" x14ac:dyDescent="0.25">
      <c r="A13" s="131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26"/>
      <c r="M13" s="104"/>
      <c r="N13" s="104"/>
      <c r="O13" s="104"/>
      <c r="P13" s="114" t="s">
        <v>44</v>
      </c>
      <c r="Q13" s="115"/>
      <c r="R13" s="116"/>
      <c r="S13" s="104"/>
      <c r="T13" s="104"/>
      <c r="U13" s="104"/>
      <c r="V13" s="104"/>
      <c r="W13" s="45"/>
    </row>
    <row r="14" spans="1:24" ht="12" customHeight="1" thickTop="1" thickBot="1" x14ac:dyDescent="0.25">
      <c r="A14" s="46">
        <v>1</v>
      </c>
      <c r="B14" s="57">
        <v>2</v>
      </c>
      <c r="C14" s="46">
        <v>3</v>
      </c>
      <c r="D14" s="46">
        <v>4</v>
      </c>
      <c r="E14" s="46">
        <v>5</v>
      </c>
      <c r="F14" s="56">
        <v>6</v>
      </c>
      <c r="G14" s="56">
        <v>7</v>
      </c>
      <c r="H14" s="71">
        <v>8</v>
      </c>
      <c r="I14" s="92"/>
      <c r="J14" s="72"/>
      <c r="K14" s="46">
        <v>9</v>
      </c>
      <c r="L14" s="55">
        <v>10</v>
      </c>
      <c r="M14" s="46">
        <v>11</v>
      </c>
      <c r="N14" s="55">
        <v>12</v>
      </c>
      <c r="O14" s="55">
        <v>13</v>
      </c>
      <c r="P14" s="49">
        <v>14</v>
      </c>
      <c r="Q14" s="48">
        <v>15</v>
      </c>
      <c r="R14" s="48">
        <v>16</v>
      </c>
      <c r="S14" s="47">
        <v>17</v>
      </c>
      <c r="T14" s="47">
        <v>18</v>
      </c>
      <c r="U14" s="46">
        <v>19</v>
      </c>
      <c r="V14" s="46">
        <v>20</v>
      </c>
      <c r="W14" s="45"/>
    </row>
    <row r="15" spans="1:24" ht="18" customHeight="1" thickTop="1" thickBot="1" x14ac:dyDescent="0.25">
      <c r="A15" s="117" t="s">
        <v>43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  <c r="W15" s="45"/>
    </row>
    <row r="16" spans="1:24" ht="16.5" customHeight="1" thickTop="1" thickBot="1" x14ac:dyDescent="0.25">
      <c r="A16" s="5" t="s">
        <v>74</v>
      </c>
      <c r="B16" s="107" t="s">
        <v>42</v>
      </c>
      <c r="C16" s="46">
        <v>90.15</v>
      </c>
      <c r="D16" s="53">
        <v>4.9189999999999996</v>
      </c>
      <c r="E16" s="53">
        <v>1.0269999999999999</v>
      </c>
      <c r="F16" s="54">
        <v>9.5000000000000001E-2</v>
      </c>
      <c r="G16" s="54">
        <v>0.16900000000000001</v>
      </c>
      <c r="H16" s="54">
        <v>3.5000000000000003E-2</v>
      </c>
      <c r="I16" s="54">
        <v>4.8000000000000001E-2</v>
      </c>
      <c r="J16" s="54">
        <v>3.5000000000000003E-2</v>
      </c>
      <c r="K16" s="53">
        <v>3.9E-2</v>
      </c>
      <c r="L16" s="52">
        <v>1.615</v>
      </c>
      <c r="M16" s="53">
        <v>1.865</v>
      </c>
      <c r="N16" s="52">
        <v>3.0000000000000001E-3</v>
      </c>
      <c r="O16" s="51">
        <v>-9.9</v>
      </c>
      <c r="P16" s="50">
        <v>0.749</v>
      </c>
      <c r="Q16" s="48">
        <v>8237</v>
      </c>
      <c r="R16" s="48">
        <v>11576</v>
      </c>
      <c r="S16" s="110" t="s">
        <v>39</v>
      </c>
      <c r="T16" s="110" t="s">
        <v>39</v>
      </c>
      <c r="U16" s="110" t="s">
        <v>39</v>
      </c>
      <c r="V16" s="46">
        <v>37</v>
      </c>
      <c r="W16" s="45"/>
      <c r="X16" s="26">
        <f>SUM(C16+D16+E16+F16+G16+H16+I16+J16+K16+L16+M16+N16)</f>
        <v>99.999999999999986</v>
      </c>
    </row>
    <row r="17" spans="1:24" ht="16.5" customHeight="1" thickTop="1" thickBot="1" x14ac:dyDescent="0.25">
      <c r="A17" s="5" t="s">
        <v>75</v>
      </c>
      <c r="B17" s="108"/>
      <c r="C17" s="46">
        <v>90.198999999999998</v>
      </c>
      <c r="D17" s="53">
        <v>4.8959999999999999</v>
      </c>
      <c r="E17" s="53">
        <v>1.0429999999999999</v>
      </c>
      <c r="F17" s="54">
        <v>0.105</v>
      </c>
      <c r="G17" s="54">
        <v>0.16500000000000001</v>
      </c>
      <c r="H17" s="54">
        <v>2.1000000000000001E-2</v>
      </c>
      <c r="I17" s="54">
        <v>4.2999999999999997E-2</v>
      </c>
      <c r="J17" s="54">
        <v>3.2000000000000001E-2</v>
      </c>
      <c r="K17" s="53">
        <v>4.9000000000000002E-2</v>
      </c>
      <c r="L17" s="52">
        <v>1.579</v>
      </c>
      <c r="M17" s="53">
        <v>1.8660000000000001</v>
      </c>
      <c r="N17" s="52">
        <v>2E-3</v>
      </c>
      <c r="O17" s="51">
        <v>-7.9</v>
      </c>
      <c r="P17" s="50">
        <v>0.748</v>
      </c>
      <c r="Q17" s="48">
        <v>8239</v>
      </c>
      <c r="R17" s="48">
        <v>11581</v>
      </c>
      <c r="S17" s="111"/>
      <c r="T17" s="111"/>
      <c r="U17" s="111"/>
      <c r="V17" s="46">
        <v>36</v>
      </c>
      <c r="W17" s="45"/>
      <c r="X17" s="26">
        <f>SUM(C17+D17+E17+F17+G17+H17+I17+J17+K17+L17+M17+N17)</f>
        <v>100.00000000000001</v>
      </c>
    </row>
    <row r="18" spans="1:24" ht="15.75" customHeight="1" thickTop="1" thickBot="1" x14ac:dyDescent="0.25">
      <c r="A18" s="5" t="s">
        <v>76</v>
      </c>
      <c r="B18" s="108"/>
      <c r="C18" s="46">
        <v>90.081000000000003</v>
      </c>
      <c r="D18" s="53">
        <v>4.8710000000000004</v>
      </c>
      <c r="E18" s="53">
        <v>1.163</v>
      </c>
      <c r="F18" s="54">
        <v>0.12</v>
      </c>
      <c r="G18" s="54">
        <v>0.19900000000000001</v>
      </c>
      <c r="H18" s="54">
        <v>2E-3</v>
      </c>
      <c r="I18" s="54">
        <v>5.1999999999999998E-2</v>
      </c>
      <c r="J18" s="54">
        <v>4.2000000000000003E-2</v>
      </c>
      <c r="K18" s="53">
        <v>6.5000000000000002E-2</v>
      </c>
      <c r="L18" s="52">
        <v>1.615</v>
      </c>
      <c r="M18" s="53">
        <v>1.7869999999999999</v>
      </c>
      <c r="N18" s="52">
        <v>3.0000000000000001E-3</v>
      </c>
      <c r="O18" s="51">
        <v>-8.6999999999999993</v>
      </c>
      <c r="P18" s="50">
        <v>0.75</v>
      </c>
      <c r="Q18" s="48">
        <v>8270</v>
      </c>
      <c r="R18" s="48">
        <v>11609</v>
      </c>
      <c r="S18" s="111"/>
      <c r="T18" s="111"/>
      <c r="U18" s="111"/>
      <c r="V18" s="46">
        <v>36</v>
      </c>
      <c r="W18" s="45"/>
      <c r="X18" s="26">
        <f>SUM(C18+D18+E18+F18+G18+H18+I18+J18+K18+L18+M18+N18)</f>
        <v>100</v>
      </c>
    </row>
    <row r="19" spans="1:24" ht="18" customHeight="1" thickTop="1" thickBot="1" x14ac:dyDescent="0.25">
      <c r="A19" s="5" t="s">
        <v>77</v>
      </c>
      <c r="B19" s="109"/>
      <c r="C19" s="46">
        <v>90.027000000000001</v>
      </c>
      <c r="D19" s="53">
        <v>4.8929999999999998</v>
      </c>
      <c r="E19" s="53">
        <v>1.0660000000000001</v>
      </c>
      <c r="F19" s="54">
        <v>0.11600000000000001</v>
      </c>
      <c r="G19" s="54">
        <v>0.18099999999999999</v>
      </c>
      <c r="H19" s="54">
        <v>8.9999999999999993E-3</v>
      </c>
      <c r="I19" s="54">
        <v>5.1999999999999998E-2</v>
      </c>
      <c r="J19" s="54">
        <v>4.2000000000000003E-2</v>
      </c>
      <c r="K19" s="53">
        <v>0.124</v>
      </c>
      <c r="L19" s="52">
        <v>1.6519999999999999</v>
      </c>
      <c r="M19" s="53">
        <v>1.833</v>
      </c>
      <c r="N19" s="52">
        <v>5.0000000000000001E-3</v>
      </c>
      <c r="O19" s="51">
        <v>-6.8</v>
      </c>
      <c r="P19" s="50">
        <v>0.751</v>
      </c>
      <c r="Q19" s="48">
        <v>8268</v>
      </c>
      <c r="R19" s="48">
        <v>11596</v>
      </c>
      <c r="S19" s="112"/>
      <c r="T19" s="112"/>
      <c r="U19" s="112"/>
      <c r="V19" s="46">
        <v>34</v>
      </c>
      <c r="W19" s="45"/>
      <c r="X19" s="61"/>
    </row>
    <row r="20" spans="1:24" ht="12" customHeight="1" thickTop="1" thickBot="1" x14ac:dyDescent="0.25">
      <c r="A20" s="120" t="s">
        <v>36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50">
        <v>0.75</v>
      </c>
      <c r="Q20" s="48">
        <v>8254</v>
      </c>
      <c r="R20" s="48">
        <v>11591</v>
      </c>
      <c r="S20" s="47"/>
      <c r="T20" s="47"/>
      <c r="U20" s="46"/>
      <c r="V20" s="46"/>
      <c r="W20" s="45"/>
    </row>
    <row r="21" spans="1:24" ht="16.5" customHeight="1" thickTop="1" thickBot="1" x14ac:dyDescent="0.25">
      <c r="A21" s="98" t="s">
        <v>41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45"/>
      <c r="X21" s="20"/>
    </row>
    <row r="22" spans="1:24" ht="19.5" customHeight="1" thickTop="1" thickBot="1" x14ac:dyDescent="0.25">
      <c r="A22" s="40" t="s">
        <v>74</v>
      </c>
      <c r="B22" s="99" t="s">
        <v>40</v>
      </c>
      <c r="C22" s="44">
        <v>90.120999999999995</v>
      </c>
      <c r="D22" s="42">
        <v>4.9210000000000003</v>
      </c>
      <c r="E22" s="42">
        <v>1.028</v>
      </c>
      <c r="F22" s="42">
        <v>9.7000000000000003E-2</v>
      </c>
      <c r="G22" s="42">
        <v>0.17299999999999999</v>
      </c>
      <c r="H22" s="42">
        <v>3.2000000000000001E-2</v>
      </c>
      <c r="I22" s="42">
        <v>4.8000000000000001E-2</v>
      </c>
      <c r="J22" s="42">
        <v>3.5000000000000003E-2</v>
      </c>
      <c r="K22" s="42">
        <v>5.2999999999999999E-2</v>
      </c>
      <c r="L22" s="42">
        <v>1.6180000000000001</v>
      </c>
      <c r="M22" s="42">
        <v>1.8720000000000001</v>
      </c>
      <c r="N22" s="42">
        <v>2E-3</v>
      </c>
      <c r="O22" s="43">
        <v>-9</v>
      </c>
      <c r="P22" s="42">
        <v>0.749</v>
      </c>
      <c r="Q22" s="28">
        <v>8241</v>
      </c>
      <c r="R22" s="28">
        <v>11577</v>
      </c>
      <c r="S22" s="101" t="s">
        <v>39</v>
      </c>
      <c r="T22" s="101" t="s">
        <v>38</v>
      </c>
      <c r="U22" s="101" t="s">
        <v>38</v>
      </c>
      <c r="V22" s="35">
        <v>7</v>
      </c>
      <c r="W22" s="41"/>
      <c r="X22" s="26">
        <f>SUM(C22+D22+E22+F22+G22+H22+I22+J22+K22+L22+M22+N22)</f>
        <v>99.999999999999986</v>
      </c>
    </row>
    <row r="23" spans="1:24" ht="19.5" customHeight="1" thickTop="1" thickBot="1" x14ac:dyDescent="0.25">
      <c r="A23" s="40" t="s">
        <v>78</v>
      </c>
      <c r="B23" s="100"/>
      <c r="C23" s="37">
        <v>90.284999999999997</v>
      </c>
      <c r="D23" s="30">
        <v>4.87</v>
      </c>
      <c r="E23" s="30">
        <v>1.026</v>
      </c>
      <c r="F23" s="30">
        <v>0.10199999999999999</v>
      </c>
      <c r="G23" s="30">
        <v>0.161</v>
      </c>
      <c r="H23" s="30">
        <v>3.1E-2</v>
      </c>
      <c r="I23" s="30">
        <v>4.2000000000000003E-2</v>
      </c>
      <c r="J23" s="30">
        <v>3.1E-2</v>
      </c>
      <c r="K23" s="30">
        <v>2.5999999999999999E-2</v>
      </c>
      <c r="L23" s="30">
        <v>1.581</v>
      </c>
      <c r="M23" s="30">
        <v>1.843</v>
      </c>
      <c r="N23" s="30">
        <v>2E-3</v>
      </c>
      <c r="O23" s="31">
        <v>-7</v>
      </c>
      <c r="P23" s="30">
        <v>0.747</v>
      </c>
      <c r="Q23" s="29">
        <v>8230</v>
      </c>
      <c r="R23" s="28">
        <v>11579</v>
      </c>
      <c r="S23" s="102"/>
      <c r="T23" s="102"/>
      <c r="U23" s="102"/>
      <c r="V23" s="39">
        <v>10</v>
      </c>
      <c r="W23" s="8"/>
      <c r="X23" s="26">
        <f>SUM(C23+D23+E23+F23+G23+H23+I23+J23+K23+L23+M23+N23)</f>
        <v>100.00000000000001</v>
      </c>
    </row>
    <row r="24" spans="1:24" ht="19.5" customHeight="1" thickTop="1" thickBot="1" x14ac:dyDescent="0.25">
      <c r="A24" s="34" t="s">
        <v>79</v>
      </c>
      <c r="B24" s="100"/>
      <c r="C24" s="37">
        <v>90.099000000000004</v>
      </c>
      <c r="D24" s="30">
        <v>4.8330000000000002</v>
      </c>
      <c r="E24" s="30">
        <v>1.1850000000000001</v>
      </c>
      <c r="F24" s="30">
        <v>0.122</v>
      </c>
      <c r="G24" s="30">
        <v>0.2</v>
      </c>
      <c r="H24" s="30">
        <v>1.6E-2</v>
      </c>
      <c r="I24" s="30">
        <v>5.1999999999999998E-2</v>
      </c>
      <c r="J24" s="30">
        <v>4.2000000000000003E-2</v>
      </c>
      <c r="K24" s="30">
        <v>6.6000000000000003E-2</v>
      </c>
      <c r="L24" s="30">
        <v>1.637</v>
      </c>
      <c r="M24" s="30">
        <v>1.7430000000000001</v>
      </c>
      <c r="N24" s="30">
        <v>5.0000000000000001E-3</v>
      </c>
      <c r="O24" s="31">
        <v>-8.1</v>
      </c>
      <c r="P24" s="30">
        <v>0.75</v>
      </c>
      <c r="Q24" s="29">
        <v>8276</v>
      </c>
      <c r="R24" s="28">
        <v>11617</v>
      </c>
      <c r="S24" s="102"/>
      <c r="T24" s="102"/>
      <c r="U24" s="102"/>
      <c r="V24" s="38">
        <v>10</v>
      </c>
      <c r="W24" s="8"/>
      <c r="X24" s="26">
        <f>SUM(C24+D24+E24+F24+G24+H24+I24+J24+K24+L24+M24+N24)</f>
        <v>100.00000000000001</v>
      </c>
    </row>
    <row r="25" spans="1:24" ht="18.75" customHeight="1" thickTop="1" thickBot="1" x14ac:dyDescent="0.25">
      <c r="A25" s="34" t="s">
        <v>80</v>
      </c>
      <c r="B25" s="100"/>
      <c r="C25" s="37">
        <v>90.161000000000001</v>
      </c>
      <c r="D25" s="30">
        <v>4.8860000000000001</v>
      </c>
      <c r="E25" s="30">
        <v>1.056</v>
      </c>
      <c r="F25" s="30">
        <v>0.11</v>
      </c>
      <c r="G25" s="30">
        <v>0.17399999999999999</v>
      </c>
      <c r="H25" s="30">
        <v>1.0999999999999999E-2</v>
      </c>
      <c r="I25" s="30">
        <v>4.8000000000000001E-2</v>
      </c>
      <c r="J25" s="30">
        <v>3.6999999999999998E-2</v>
      </c>
      <c r="K25" s="30">
        <v>6.2E-2</v>
      </c>
      <c r="L25" s="30">
        <v>1.6240000000000001</v>
      </c>
      <c r="M25" s="30">
        <v>1.8280000000000001</v>
      </c>
      <c r="N25" s="30">
        <v>3.0000000000000001E-3</v>
      </c>
      <c r="O25" s="36">
        <v>-5.7</v>
      </c>
      <c r="P25" s="30">
        <v>0.749</v>
      </c>
      <c r="Q25" s="29">
        <v>8246</v>
      </c>
      <c r="R25" s="28">
        <v>11586</v>
      </c>
      <c r="S25" s="102"/>
      <c r="T25" s="102"/>
      <c r="U25" s="102"/>
      <c r="V25" s="35">
        <v>12</v>
      </c>
      <c r="W25" s="8"/>
      <c r="X25" s="26">
        <f>SUM(C25+D25+E25+F25+G25+H25+I25+J25+K25+L25+M25+N25)</f>
        <v>100</v>
      </c>
    </row>
    <row r="26" spans="1:24" ht="19.5" hidden="1" customHeight="1" thickTop="1" thickBot="1" x14ac:dyDescent="0.25">
      <c r="A26" s="34" t="s">
        <v>37</v>
      </c>
      <c r="B26" s="100"/>
      <c r="C26" s="33">
        <v>90.307000000000002</v>
      </c>
      <c r="D26" s="32">
        <v>4.8230000000000004</v>
      </c>
      <c r="E26" s="32">
        <v>0.96699999999999997</v>
      </c>
      <c r="F26" s="32">
        <v>0.10199999999999999</v>
      </c>
      <c r="G26" s="32">
        <v>0.158</v>
      </c>
      <c r="H26" s="32">
        <v>6.0000000000000001E-3</v>
      </c>
      <c r="I26" s="32">
        <v>4.1000000000000002E-2</v>
      </c>
      <c r="J26" s="32">
        <v>3.1E-2</v>
      </c>
      <c r="K26" s="32">
        <v>3.3000000000000002E-2</v>
      </c>
      <c r="L26" s="32">
        <v>1.5249999999999999</v>
      </c>
      <c r="M26" s="32">
        <v>2.0049999999999999</v>
      </c>
      <c r="N26" s="32">
        <v>2E-3</v>
      </c>
      <c r="O26" s="31">
        <v>-12</v>
      </c>
      <c r="P26" s="30">
        <v>0.747</v>
      </c>
      <c r="Q26" s="29">
        <v>8206</v>
      </c>
      <c r="R26" s="28">
        <v>11544</v>
      </c>
      <c r="S26" s="102"/>
      <c r="T26" s="102"/>
      <c r="U26" s="102"/>
      <c r="V26" s="27">
        <v>1</v>
      </c>
      <c r="W26" s="8"/>
      <c r="X26" s="26">
        <f>SUM(C26+D26+E26+F26+G26+H26+I26+J26+K26+L26+M26+N26)</f>
        <v>100</v>
      </c>
    </row>
    <row r="27" spans="1:24" ht="12.75" customHeight="1" thickTop="1" thickBot="1" x14ac:dyDescent="0.25">
      <c r="A27" s="94" t="s">
        <v>36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  <c r="P27" s="25">
        <f>AVERAGE(P22:P25)</f>
        <v>0.74875000000000003</v>
      </c>
      <c r="Q27" s="24">
        <f>AVERAGE(Q22:Q25)</f>
        <v>8248.25</v>
      </c>
      <c r="R27" s="24">
        <f>AVERAGE(R22:R25)</f>
        <v>11589.75</v>
      </c>
      <c r="S27" s="23"/>
      <c r="T27" s="22"/>
      <c r="U27" s="22"/>
      <c r="V27" s="21"/>
      <c r="X27" s="20"/>
    </row>
    <row r="28" spans="1:24" ht="6.75" customHeight="1" thickTop="1" x14ac:dyDescent="0.2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7"/>
      <c r="Q28" s="13"/>
      <c r="R28" s="13"/>
      <c r="S28" s="16"/>
      <c r="T28" s="13"/>
      <c r="U28" s="13"/>
      <c r="V28" s="12"/>
      <c r="X28" s="15"/>
    </row>
    <row r="29" spans="1:24" ht="10.5" customHeight="1" x14ac:dyDescent="0.2">
      <c r="B29" s="1" t="s">
        <v>35</v>
      </c>
      <c r="C29" s="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U29" s="13"/>
      <c r="V29" s="12"/>
      <c r="X29" s="10"/>
    </row>
    <row r="30" spans="1:24" ht="12.75" customHeight="1" x14ac:dyDescent="0.2">
      <c r="B30" s="1" t="s">
        <v>34</v>
      </c>
      <c r="C30" s="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U30" s="13"/>
      <c r="V30" s="12"/>
      <c r="X30" s="10"/>
    </row>
    <row r="31" spans="1:24" ht="12.75" customHeight="1" x14ac:dyDescent="0.2">
      <c r="B31" s="65" t="s">
        <v>33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V31" s="11"/>
      <c r="X31" s="10"/>
    </row>
    <row r="32" spans="1:24" ht="5.2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V32" s="11"/>
      <c r="X32" s="10"/>
    </row>
    <row r="33" spans="1:24" ht="8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11"/>
      <c r="X33" s="10"/>
    </row>
    <row r="34" spans="1:24" ht="21.75" customHeight="1" x14ac:dyDescent="0.3">
      <c r="D34" s="62" t="s">
        <v>1</v>
      </c>
      <c r="E34" s="63"/>
      <c r="F34" s="63"/>
      <c r="G34" s="63"/>
      <c r="H34" s="4"/>
      <c r="I34" s="4"/>
      <c r="J34" s="64" t="s">
        <v>0</v>
      </c>
      <c r="K34" s="64"/>
      <c r="L34" s="64"/>
      <c r="M34" s="64"/>
      <c r="N34" s="3"/>
      <c r="O34" s="3"/>
      <c r="P34" s="8"/>
      <c r="Q34" s="96"/>
      <c r="R34" s="96"/>
      <c r="S34" s="96"/>
      <c r="T34" s="96"/>
      <c r="U34" s="96"/>
      <c r="V34" s="96"/>
    </row>
    <row r="38" spans="1:24" ht="291" customHeight="1" x14ac:dyDescent="0.2"/>
    <row r="39" spans="1:24" ht="15.75" x14ac:dyDescent="0.25">
      <c r="B39" s="65" t="s">
        <v>32</v>
      </c>
      <c r="C39" s="65"/>
      <c r="D39" s="65"/>
      <c r="E39" s="65"/>
      <c r="F39" s="65"/>
      <c r="G39" s="65"/>
      <c r="H39" s="65"/>
      <c r="P39" s="9"/>
      <c r="Q39" s="97" t="s">
        <v>31</v>
      </c>
      <c r="R39" s="97"/>
      <c r="S39" s="97"/>
      <c r="T39" s="97"/>
      <c r="U39" s="97"/>
      <c r="V39" s="97"/>
      <c r="W39" s="9"/>
    </row>
    <row r="40" spans="1:24" ht="15.75" x14ac:dyDescent="0.25">
      <c r="B40" s="65" t="s">
        <v>30</v>
      </c>
      <c r="C40" s="65"/>
      <c r="D40" s="65"/>
      <c r="E40" s="65"/>
      <c r="F40" s="65"/>
      <c r="G40" s="65"/>
      <c r="P40" s="78" t="s">
        <v>29</v>
      </c>
      <c r="Q40" s="78"/>
      <c r="R40" s="78"/>
      <c r="S40" s="78"/>
      <c r="T40" s="78"/>
      <c r="U40" s="78"/>
      <c r="V40" s="78"/>
      <c r="W40" s="9"/>
    </row>
    <row r="41" spans="1:24" ht="15.75" x14ac:dyDescent="0.25">
      <c r="P41" s="76" t="s">
        <v>28</v>
      </c>
      <c r="Q41" s="65"/>
      <c r="R41" s="65"/>
      <c r="S41" s="65"/>
      <c r="T41" s="65"/>
      <c r="U41" s="65"/>
      <c r="V41" s="65"/>
      <c r="W41" s="65"/>
    </row>
    <row r="42" spans="1:24" ht="15.75" x14ac:dyDescent="0.25">
      <c r="P42" s="8"/>
      <c r="Q42" s="8"/>
      <c r="R42" s="77" t="s">
        <v>27</v>
      </c>
      <c r="S42" s="77"/>
      <c r="T42" s="77"/>
      <c r="U42" s="77"/>
      <c r="V42" s="78"/>
    </row>
    <row r="43" spans="1:24" x14ac:dyDescent="0.2">
      <c r="P43" s="8"/>
      <c r="Q43" s="8"/>
      <c r="R43" s="8"/>
      <c r="S43" s="8"/>
      <c r="T43" s="8"/>
      <c r="U43" s="8"/>
      <c r="V43" s="7"/>
    </row>
    <row r="44" spans="1:24" x14ac:dyDescent="0.2">
      <c r="P44" s="8"/>
      <c r="Q44" s="8"/>
      <c r="R44" s="8"/>
      <c r="S44" s="8"/>
      <c r="T44" s="8"/>
      <c r="U44" s="8"/>
      <c r="V44" s="7"/>
    </row>
    <row r="45" spans="1:24" ht="20.25" x14ac:dyDescent="0.3">
      <c r="A45" s="79" t="s">
        <v>26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</row>
    <row r="46" spans="1:24" ht="23.25" x14ac:dyDescent="0.35">
      <c r="A46" s="80" t="s">
        <v>25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6"/>
    </row>
    <row r="47" spans="1:24" ht="23.25" x14ac:dyDescent="0.35">
      <c r="A47" s="80" t="s">
        <v>24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1:24" ht="13.5" thickBot="1" x14ac:dyDescent="0.25"/>
    <row r="49" spans="1:22" ht="14.25" thickTop="1" thickBot="1" x14ac:dyDescent="0.25">
      <c r="A49" s="81" t="s">
        <v>23</v>
      </c>
      <c r="B49" s="81"/>
      <c r="C49" s="81" t="s">
        <v>22</v>
      </c>
      <c r="D49" s="81"/>
      <c r="E49" s="81" t="s">
        <v>21</v>
      </c>
      <c r="F49" s="81"/>
      <c r="G49" s="82" t="s">
        <v>20</v>
      </c>
      <c r="H49" s="82"/>
      <c r="I49" s="83" t="s">
        <v>19</v>
      </c>
      <c r="J49" s="83"/>
      <c r="K49" s="84" t="s">
        <v>18</v>
      </c>
      <c r="L49" s="85"/>
      <c r="M49" s="88" t="s">
        <v>17</v>
      </c>
      <c r="N49" s="89"/>
      <c r="O49" s="89"/>
      <c r="P49" s="89"/>
      <c r="Q49" s="89"/>
      <c r="R49" s="89"/>
      <c r="S49" s="89"/>
      <c r="T49" s="89"/>
      <c r="U49" s="89"/>
      <c r="V49" s="90"/>
    </row>
    <row r="50" spans="1:22" ht="46.5" customHeight="1" thickTop="1" thickBot="1" x14ac:dyDescent="0.25">
      <c r="A50" s="81"/>
      <c r="B50" s="81"/>
      <c r="C50" s="81"/>
      <c r="D50" s="81"/>
      <c r="E50" s="81"/>
      <c r="F50" s="81"/>
      <c r="G50" s="82"/>
      <c r="H50" s="82"/>
      <c r="I50" s="83"/>
      <c r="J50" s="83"/>
      <c r="K50" s="86"/>
      <c r="L50" s="87"/>
      <c r="M50" s="91" t="s">
        <v>16</v>
      </c>
      <c r="N50" s="92"/>
      <c r="O50" s="92"/>
      <c r="P50" s="72"/>
      <c r="Q50" s="91" t="s">
        <v>15</v>
      </c>
      <c r="R50" s="93"/>
      <c r="S50" s="93"/>
      <c r="T50" s="93"/>
      <c r="U50" s="93"/>
      <c r="V50" s="93"/>
    </row>
    <row r="51" spans="1:22" ht="39" customHeight="1" thickTop="1" thickBot="1" x14ac:dyDescent="0.25">
      <c r="A51" s="70" t="s">
        <v>14</v>
      </c>
      <c r="B51" s="68"/>
      <c r="C51" s="71" t="s">
        <v>13</v>
      </c>
      <c r="D51" s="72"/>
      <c r="E51" s="73">
        <v>876</v>
      </c>
      <c r="F51" s="73"/>
      <c r="G51" s="74">
        <v>34.29</v>
      </c>
      <c r="H51" s="74"/>
      <c r="I51" s="71">
        <v>212</v>
      </c>
      <c r="J51" s="72"/>
      <c r="K51" s="75">
        <v>3.1E-2</v>
      </c>
      <c r="L51" s="68"/>
      <c r="M51" s="69">
        <v>0.45</v>
      </c>
      <c r="N51" s="67"/>
      <c r="O51" s="67"/>
      <c r="P51" s="68"/>
      <c r="Q51" s="69">
        <v>8.4000000000000005E-2</v>
      </c>
      <c r="R51" s="66"/>
      <c r="S51" s="66"/>
      <c r="T51" s="66"/>
      <c r="U51" s="66"/>
      <c r="V51" s="66"/>
    </row>
    <row r="52" spans="1:22" ht="39.75" customHeight="1" thickTop="1" thickBot="1" x14ac:dyDescent="0.25">
      <c r="A52" s="70" t="s">
        <v>12</v>
      </c>
      <c r="B52" s="68"/>
      <c r="C52" s="71" t="s">
        <v>11</v>
      </c>
      <c r="D52" s="72"/>
      <c r="E52" s="73">
        <v>876</v>
      </c>
      <c r="F52" s="73"/>
      <c r="G52" s="74">
        <v>32.299999999999997</v>
      </c>
      <c r="H52" s="74"/>
      <c r="I52" s="71">
        <v>216</v>
      </c>
      <c r="J52" s="72"/>
      <c r="K52" s="75">
        <v>4.5999999999999999E-2</v>
      </c>
      <c r="L52" s="68"/>
      <c r="M52" s="69">
        <v>0.61</v>
      </c>
      <c r="N52" s="67"/>
      <c r="O52" s="67"/>
      <c r="P52" s="68"/>
      <c r="Q52" s="69">
        <v>0.17499999999999999</v>
      </c>
      <c r="R52" s="66"/>
      <c r="S52" s="66"/>
      <c r="T52" s="66"/>
      <c r="U52" s="66"/>
      <c r="V52" s="66"/>
    </row>
    <row r="53" spans="1:22" ht="38.25" customHeight="1" thickTop="1" thickBot="1" x14ac:dyDescent="0.25">
      <c r="A53" s="70" t="s">
        <v>10</v>
      </c>
      <c r="B53" s="68"/>
      <c r="C53" s="71" t="s">
        <v>9</v>
      </c>
      <c r="D53" s="72"/>
      <c r="E53" s="73">
        <v>876</v>
      </c>
      <c r="F53" s="73"/>
      <c r="G53" s="74">
        <v>34.28</v>
      </c>
      <c r="H53" s="74"/>
      <c r="I53" s="71">
        <v>209</v>
      </c>
      <c r="J53" s="72"/>
      <c r="K53" s="74">
        <v>3.3000000000000002E-2</v>
      </c>
      <c r="L53" s="74"/>
      <c r="M53" s="66">
        <v>0.08</v>
      </c>
      <c r="N53" s="67"/>
      <c r="O53" s="67"/>
      <c r="P53" s="68"/>
      <c r="Q53" s="69">
        <v>0.158</v>
      </c>
      <c r="R53" s="66"/>
      <c r="S53" s="66"/>
      <c r="T53" s="66"/>
      <c r="U53" s="66"/>
      <c r="V53" s="66"/>
    </row>
    <row r="54" spans="1:22" ht="39" customHeight="1" thickTop="1" thickBot="1" x14ac:dyDescent="0.25">
      <c r="A54" s="70" t="s">
        <v>8</v>
      </c>
      <c r="B54" s="68"/>
      <c r="C54" s="71" t="s">
        <v>7</v>
      </c>
      <c r="D54" s="72"/>
      <c r="E54" s="73">
        <v>873</v>
      </c>
      <c r="F54" s="73"/>
      <c r="G54" s="74">
        <v>35.69</v>
      </c>
      <c r="H54" s="74"/>
      <c r="I54" s="71">
        <v>133</v>
      </c>
      <c r="J54" s="72"/>
      <c r="K54" s="70">
        <v>3.2000000000000001E-2</v>
      </c>
      <c r="L54" s="68"/>
      <c r="M54" s="66">
        <v>0.69</v>
      </c>
      <c r="N54" s="67"/>
      <c r="O54" s="67"/>
      <c r="P54" s="68"/>
      <c r="Q54" s="69" t="s">
        <v>6</v>
      </c>
      <c r="R54" s="66"/>
      <c r="S54" s="66"/>
      <c r="T54" s="66"/>
      <c r="U54" s="66"/>
      <c r="V54" s="66"/>
    </row>
    <row r="55" spans="1:22" ht="39" hidden="1" customHeight="1" thickTop="1" thickBot="1" x14ac:dyDescent="0.25">
      <c r="A55" s="70" t="s">
        <v>4</v>
      </c>
      <c r="B55" s="68"/>
      <c r="C55" s="71" t="s">
        <v>5</v>
      </c>
      <c r="D55" s="72"/>
      <c r="E55" s="73">
        <v>870</v>
      </c>
      <c r="F55" s="73"/>
      <c r="G55" s="74">
        <v>35.049999999999997</v>
      </c>
      <c r="H55" s="74"/>
      <c r="I55" s="71">
        <v>210</v>
      </c>
      <c r="J55" s="72"/>
      <c r="K55" s="70">
        <v>4.7E-2</v>
      </c>
      <c r="L55" s="68"/>
      <c r="M55" s="66" t="s">
        <v>2</v>
      </c>
      <c r="N55" s="67"/>
      <c r="O55" s="67"/>
      <c r="P55" s="68"/>
      <c r="Q55" s="69">
        <v>0.04</v>
      </c>
      <c r="R55" s="66"/>
      <c r="S55" s="66"/>
      <c r="T55" s="66"/>
      <c r="U55" s="66"/>
      <c r="V55" s="66"/>
    </row>
    <row r="56" spans="1:22" ht="38.25" hidden="1" customHeight="1" thickTop="1" thickBot="1" x14ac:dyDescent="0.25">
      <c r="A56" s="70" t="s">
        <v>4</v>
      </c>
      <c r="B56" s="68"/>
      <c r="C56" s="71" t="s">
        <v>3</v>
      </c>
      <c r="D56" s="72"/>
      <c r="E56" s="73">
        <v>872</v>
      </c>
      <c r="F56" s="73"/>
      <c r="G56" s="74">
        <v>32.89</v>
      </c>
      <c r="H56" s="74"/>
      <c r="I56" s="71">
        <v>207</v>
      </c>
      <c r="J56" s="72"/>
      <c r="K56" s="70">
        <v>4.3999999999999997E-2</v>
      </c>
      <c r="L56" s="68"/>
      <c r="M56" s="69" t="s">
        <v>2</v>
      </c>
      <c r="N56" s="67"/>
      <c r="O56" s="67"/>
      <c r="P56" s="68"/>
      <c r="Q56" s="69">
        <v>0.128</v>
      </c>
      <c r="R56" s="66"/>
      <c r="S56" s="66"/>
      <c r="T56" s="66"/>
      <c r="U56" s="66"/>
      <c r="V56" s="66"/>
    </row>
    <row r="57" spans="1:22" ht="13.5" thickTop="1" x14ac:dyDescent="0.2"/>
    <row r="58" spans="1:22" ht="18.75" x14ac:dyDescent="0.3">
      <c r="D58" s="62" t="s">
        <v>1</v>
      </c>
      <c r="E58" s="63"/>
      <c r="F58" s="63"/>
      <c r="G58" s="63"/>
      <c r="H58" s="4"/>
      <c r="I58" s="4"/>
      <c r="J58" s="64" t="s">
        <v>0</v>
      </c>
      <c r="K58" s="64"/>
      <c r="L58" s="64"/>
      <c r="M58" s="64"/>
      <c r="N58" s="3"/>
      <c r="O58" s="3"/>
      <c r="Q58" s="65" t="e">
        <f>#REF!</f>
        <v>#REF!</v>
      </c>
      <c r="R58" s="65"/>
      <c r="S58" s="65"/>
      <c r="T58" s="2"/>
      <c r="U58" s="2"/>
    </row>
    <row r="64" spans="1:22" x14ac:dyDescent="0.2">
      <c r="B64" s="2"/>
    </row>
  </sheetData>
  <mergeCells count="119">
    <mergeCell ref="M12:M13"/>
    <mergeCell ref="A15:V15"/>
    <mergeCell ref="A20:O20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  <mergeCell ref="A21:V21"/>
    <mergeCell ref="B22:B26"/>
    <mergeCell ref="S22:S26"/>
    <mergeCell ref="T22:T26"/>
    <mergeCell ref="U22:U26"/>
    <mergeCell ref="I12:I13"/>
    <mergeCell ref="J12:J13"/>
    <mergeCell ref="K12:K13"/>
    <mergeCell ref="S11:S13"/>
    <mergeCell ref="T11:T13"/>
    <mergeCell ref="B16:B19"/>
    <mergeCell ref="S16:S19"/>
    <mergeCell ref="T16:T19"/>
    <mergeCell ref="U16:U19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A27:O27"/>
    <mergeCell ref="B31:T31"/>
    <mergeCell ref="D34:G34"/>
    <mergeCell ref="J34:M34"/>
    <mergeCell ref="Q34:V34"/>
    <mergeCell ref="B39:H39"/>
    <mergeCell ref="Q39:V39"/>
    <mergeCell ref="B40:G40"/>
    <mergeCell ref="P40:V40"/>
    <mergeCell ref="P41:W41"/>
    <mergeCell ref="R42:V42"/>
    <mergeCell ref="A45:V45"/>
    <mergeCell ref="A46:V46"/>
    <mergeCell ref="A47:V47"/>
    <mergeCell ref="A49:B50"/>
    <mergeCell ref="C49:D50"/>
    <mergeCell ref="E49:F50"/>
    <mergeCell ref="G49:H50"/>
    <mergeCell ref="I49:J50"/>
    <mergeCell ref="K49:L50"/>
    <mergeCell ref="M49:V49"/>
    <mergeCell ref="M50:P50"/>
    <mergeCell ref="Q50:V50"/>
    <mergeCell ref="A51:B51"/>
    <mergeCell ref="C51:D51"/>
    <mergeCell ref="E51:F51"/>
    <mergeCell ref="G51:H51"/>
    <mergeCell ref="I51:J51"/>
    <mergeCell ref="K51:L51"/>
    <mergeCell ref="M51:P51"/>
    <mergeCell ref="Q51:V51"/>
    <mergeCell ref="A52:B52"/>
    <mergeCell ref="C52:D52"/>
    <mergeCell ref="E52:F52"/>
    <mergeCell ref="G52:H52"/>
    <mergeCell ref="I52:J52"/>
    <mergeCell ref="K52:L52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D58:G58"/>
    <mergeCell ref="J58:M58"/>
    <mergeCell ref="Q58:S58"/>
    <mergeCell ref="M55:P55"/>
    <mergeCell ref="Q55:V55"/>
    <mergeCell ref="A56:B56"/>
    <mergeCell ref="C56:D56"/>
    <mergeCell ref="E56:F56"/>
    <mergeCell ref="G56:H56"/>
    <mergeCell ref="I56:J56"/>
    <mergeCell ref="K56:L56"/>
    <mergeCell ref="M56:P56"/>
    <mergeCell ref="Q56:V56"/>
    <mergeCell ref="A55:B55"/>
    <mergeCell ref="C55:D55"/>
    <mergeCell ref="E55:F55"/>
    <mergeCell ref="G55:H55"/>
    <mergeCell ref="I55:J55"/>
    <mergeCell ref="K55:L55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2015-05-29T11:15:50Z</dcterms:modified>
</cp:coreProperties>
</file>