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<sst xmlns="http://schemas.openxmlformats.org/spreadsheetml/2006/main" count="53" uniqueCount="49">
  <si>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</si>
  <si>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</si>
  <si>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</si>
  <si>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</si>
  <si>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</si>
  <si>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</si>
  <si>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</si>
  <si>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</si>
  <si>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</si>
  <si>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</si>
  <si>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</si>
  <si>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</si>
  <si>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</si>
  <si>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</si>
  <si>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</si>
  <si>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</si>
  <si>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</si>
  <si>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</si>
  <si>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</si>
  <si>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</si>
  <si>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</si>
  <si>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</si>
  <si>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</si>
  <si>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</si>
  <si>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</si>
  <si>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</si>
  <si>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</si>
  <si>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</si>
  <si>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</si>
  <si>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</si>
  <si>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</si>
  <si>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</si>
  <si>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</si>
  <si>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</si>
  <si>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</si>
  <si>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</si>
  <si>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</si>
  <si>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</si>
  <si>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</si>
  <si>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</si>
  <si>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</si>
  <si>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Компонентний склад МВУ 05-61-2005, об'ємна частка, %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</si>
  <si>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</si>
  <si>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</si>
  <si>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 xml:space="preserve">ШДО,  ШДКРІ  </t>
    </r>
    <r>
      <rPr>
        <b/>
        <sz val="10"/>
        <rFont val="Arial"/>
        <family val="2"/>
      </rPr>
      <t xml:space="preserve">за період з   </t>
    </r>
    <r>
      <rPr>
        <b/>
        <u val="single"/>
        <sz val="10"/>
        <rFont val="Arial"/>
        <family val="2"/>
      </rPr>
      <t>05.05.2015</t>
    </r>
    <r>
      <rPr>
        <b/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31.05.2015</t>
    </r>
    <r>
      <rPr>
        <b/>
        <sz val="10"/>
        <rFont val="Arial"/>
        <family val="2"/>
      </rPr>
      <t xml:space="preserve"> р. </t>
    </r>
    <r>
      <rPr>
        <sz val="10"/>
        <rFont val="Arial"/>
        <family val="2"/>
      </rPr>
      <t>(точка відбору - ГРС-1 м. Кривий Ріг)</t>
    </r>
  </si>
  <si>
    <t>не виявл.</t>
  </si>
  <si>
    <t xml:space="preserve">Начальник    Криворізького ЛВУМГ                                                                                                                      Матвієнко Р.В.                                                                     </t>
  </si>
  <si>
    <t xml:space="preserve">Керівник ХАЛ      Криворізького ЛВУМГ                                                                                                             Степанова О.Г.                                                                           </t>
  </si>
  <si>
    <r>
      <t xml:space="preserve">                               </t>
    </r>
    <r>
      <rPr>
        <u val="single"/>
        <sz val="10"/>
        <rFont val="Arial"/>
        <family val="2"/>
      </rPr>
      <t xml:space="preserve">     протранспортованого УМГ "Харківтрансгаз" Криворізьким ЛВУМГ  та прийнятого  ПАТ "Криворіжгаз", ПАТ"Дніпропетровськгаз" Дніпропетровської обл,                        ВАТ "Кіровоградгаз" Кіровоградської обл.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</si>
</sst>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PageLayoutView="0" workbookViewId="0" topLeftCell="A1">
      <selection activeCell="U5" sqref="U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5"/>
      <c r="AA2" s="36"/>
      <c r="AB2" s="36"/>
      <c r="AC2" s="6"/>
      <c r="AD2" s="6"/>
    </row>
    <row r="3" spans="2:30" ht="12.75">
      <c r="B3" s="19" t="s">
        <v>40</v>
      </c>
      <c r="C3" s="19"/>
      <c r="D3" s="19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1" t="s">
        <v>35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36"/>
    </row>
    <row r="7" spans="2:30" ht="29.25" customHeight="1">
      <c r="B7" s="37" t="s">
        <v>48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6"/>
      <c r="AD7" s="6"/>
    </row>
    <row r="8" spans="2:30" ht="18" customHeight="1">
      <c r="B8" s="39" t="s">
        <v>44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6"/>
      <c r="AD8" s="6"/>
    </row>
    <row r="9" spans="2:32" ht="32.25" customHeight="1">
      <c r="B9" s="27" t="s">
        <v>36</v>
      </c>
      <c r="C9" s="34" t="s">
        <v>22</v>
      </c>
      <c r="D9" s="34"/>
      <c r="E9" s="27" t="s">
        <v>37</v>
      </c>
      <c r="F9" s="31" t="s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6"/>
      <c r="T9" s="30" t="s">
        <v>25</v>
      </c>
      <c r="U9" s="30" t="s">
        <v>28</v>
      </c>
      <c r="V9" s="30" t="s">
        <v>27</v>
      </c>
      <c r="W9" s="31" t="s">
        <v>33</v>
      </c>
      <c r="X9" s="32"/>
      <c r="Y9" s="33"/>
      <c r="Z9" s="30" t="s">
        <v>26</v>
      </c>
      <c r="AA9" s="30" t="s">
        <v>30</v>
      </c>
      <c r="AB9" s="30" t="s">
        <v>31</v>
      </c>
      <c r="AC9" s="6"/>
      <c r="AE9" s="9"/>
      <c r="AF9"/>
    </row>
    <row r="10" spans="2:32" ht="48.75" customHeight="1">
      <c r="B10" s="28"/>
      <c r="C10" s="34"/>
      <c r="D10" s="34"/>
      <c r="E10" s="28"/>
      <c r="F10" s="30" t="s">
        <v>0</v>
      </c>
      <c r="G10" s="30" t="s">
        <v>1</v>
      </c>
      <c r="H10" s="30" t="s">
        <v>2</v>
      </c>
      <c r="I10" s="30" t="s">
        <v>3</v>
      </c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30" t="s">
        <v>9</v>
      </c>
      <c r="P10" s="34" t="s">
        <v>10</v>
      </c>
      <c r="Q10" s="34"/>
      <c r="R10" s="34" t="s">
        <v>11</v>
      </c>
      <c r="S10" s="34"/>
      <c r="T10" s="30"/>
      <c r="U10" s="30"/>
      <c r="V10" s="30"/>
      <c r="W10" s="30" t="s">
        <v>12</v>
      </c>
      <c r="X10" s="30" t="s">
        <v>32</v>
      </c>
      <c r="Y10" s="30" t="s">
        <v>34</v>
      </c>
      <c r="Z10" s="30"/>
      <c r="AA10" s="30"/>
      <c r="AB10" s="30"/>
      <c r="AC10" s="6"/>
      <c r="AE10" s="9"/>
      <c r="AF10"/>
    </row>
    <row r="11" spans="2:32" ht="15.75" customHeight="1">
      <c r="B11" s="28"/>
      <c r="C11" s="34" t="s">
        <v>23</v>
      </c>
      <c r="D11" s="34" t="s">
        <v>24</v>
      </c>
      <c r="E11" s="2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4" t="s">
        <v>38</v>
      </c>
      <c r="Q11" s="34" t="s">
        <v>13</v>
      </c>
      <c r="R11" s="34" t="s">
        <v>39</v>
      </c>
      <c r="S11" s="34" t="s">
        <v>14</v>
      </c>
      <c r="T11" s="30"/>
      <c r="U11" s="30"/>
      <c r="V11" s="30"/>
      <c r="W11" s="30"/>
      <c r="X11" s="30"/>
      <c r="Y11" s="30"/>
      <c r="Z11" s="30"/>
      <c r="AA11" s="30"/>
      <c r="AB11" s="30"/>
      <c r="AC11" s="6"/>
      <c r="AE11" s="9"/>
      <c r="AF11"/>
    </row>
    <row r="12" spans="2:32" ht="21" customHeight="1">
      <c r="B12" s="29"/>
      <c r="C12" s="34"/>
      <c r="D12" s="34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4"/>
      <c r="Q12" s="34"/>
      <c r="R12" s="34"/>
      <c r="S12" s="34"/>
      <c r="T12" s="30"/>
      <c r="U12" s="30"/>
      <c r="V12" s="30"/>
      <c r="W12" s="43" t="s">
        <v>29</v>
      </c>
      <c r="X12" s="44"/>
      <c r="Y12" s="45"/>
      <c r="Z12" s="30"/>
      <c r="AA12" s="30"/>
      <c r="AB12" s="30"/>
      <c r="AC12" s="6"/>
      <c r="AE12" s="9"/>
      <c r="AF12"/>
    </row>
    <row r="13" spans="2:32" ht="12.75">
      <c r="B13" s="17">
        <v>1</v>
      </c>
      <c r="C13" s="10">
        <v>6.94</v>
      </c>
      <c r="D13" s="25">
        <v>-3.39</v>
      </c>
      <c r="E13" s="20">
        <v>1</v>
      </c>
      <c r="F13" s="12">
        <v>92.946</v>
      </c>
      <c r="G13" s="12">
        <v>4.155</v>
      </c>
      <c r="H13" s="12">
        <v>1.051</v>
      </c>
      <c r="I13" s="12">
        <v>0.117</v>
      </c>
      <c r="J13" s="12">
        <v>0.135</v>
      </c>
      <c r="K13" s="12">
        <v>0.018</v>
      </c>
      <c r="L13" s="12">
        <v>0.029</v>
      </c>
      <c r="M13" s="12">
        <v>0.02</v>
      </c>
      <c r="N13" s="12">
        <v>0.035</v>
      </c>
      <c r="O13" s="12"/>
      <c r="P13" s="12"/>
      <c r="Q13" s="12">
        <v>1.198</v>
      </c>
      <c r="R13" s="12"/>
      <c r="S13" s="12">
        <v>0.296</v>
      </c>
      <c r="T13" s="14"/>
      <c r="U13" s="3">
        <v>8330</v>
      </c>
      <c r="V13" s="3">
        <v>11926</v>
      </c>
      <c r="W13" s="3"/>
      <c r="X13" s="12"/>
      <c r="Y13" s="12">
        <v>0.721</v>
      </c>
      <c r="Z13" s="4"/>
      <c r="AA13" s="3"/>
      <c r="AB13" s="3"/>
      <c r="AD13" s="7">
        <f>SUM(F13:P13,R13)</f>
        <v>98.506</v>
      </c>
      <c r="AE13" s="8" t="str">
        <f>IF(AD13=100,"ОК"," ")</f>
        <v> </v>
      </c>
      <c r="AF13"/>
    </row>
    <row r="14" spans="2:32" ht="12.75">
      <c r="B14" s="17">
        <v>2</v>
      </c>
      <c r="C14" s="10">
        <v>6.9</v>
      </c>
      <c r="D14" s="25">
        <v>-4.03</v>
      </c>
      <c r="E14" s="20">
        <v>2</v>
      </c>
      <c r="F14" s="12">
        <v>94.244</v>
      </c>
      <c r="G14" s="12">
        <v>3.312</v>
      </c>
      <c r="H14" s="12">
        <v>0.927</v>
      </c>
      <c r="I14" s="12">
        <v>0.129</v>
      </c>
      <c r="J14" s="12">
        <v>0.144</v>
      </c>
      <c r="K14" s="12">
        <v>0.018</v>
      </c>
      <c r="L14" s="12">
        <v>0.032</v>
      </c>
      <c r="M14" s="12">
        <v>0.022</v>
      </c>
      <c r="N14" s="12">
        <v>0.034</v>
      </c>
      <c r="O14" s="12"/>
      <c r="P14" s="12"/>
      <c r="Q14" s="12">
        <v>0.9</v>
      </c>
      <c r="R14" s="12"/>
      <c r="S14" s="12">
        <v>0.238</v>
      </c>
      <c r="T14" s="14"/>
      <c r="U14" s="3">
        <v>8295</v>
      </c>
      <c r="V14" s="3">
        <v>11947</v>
      </c>
      <c r="W14" s="3"/>
      <c r="X14" s="12"/>
      <c r="Y14" s="12">
        <v>0.713</v>
      </c>
      <c r="Z14" s="4"/>
      <c r="AA14" s="3"/>
      <c r="AB14" s="26"/>
      <c r="AD14" s="7">
        <f aca="true" t="shared" si="0" ref="AD14:AD43">SUM(F14:P14,R14)</f>
        <v>98.86200000000002</v>
      </c>
      <c r="AE14" s="8" t="str">
        <f>IF(AD14=100,"ОК"," ")</f>
        <v> </v>
      </c>
      <c r="AF14"/>
    </row>
    <row r="15" spans="2:32" ht="12.75">
      <c r="B15" s="17">
        <v>3</v>
      </c>
      <c r="C15" s="10">
        <v>6.9</v>
      </c>
      <c r="D15" s="25">
        <v>-3.57</v>
      </c>
      <c r="E15" s="20">
        <v>3</v>
      </c>
      <c r="F15" s="12">
        <v>94.726</v>
      </c>
      <c r="G15" s="12">
        <v>2.969</v>
      </c>
      <c r="H15" s="12">
        <v>0.884</v>
      </c>
      <c r="I15" s="12">
        <v>0.138</v>
      </c>
      <c r="J15" s="12">
        <v>0.152</v>
      </c>
      <c r="K15" s="12">
        <v>0.018</v>
      </c>
      <c r="L15" s="12">
        <v>0.034</v>
      </c>
      <c r="M15" s="12">
        <v>0.023</v>
      </c>
      <c r="N15" s="12">
        <v>0.035</v>
      </c>
      <c r="O15" s="12"/>
      <c r="P15" s="12"/>
      <c r="Q15" s="12">
        <v>0.786</v>
      </c>
      <c r="R15" s="12"/>
      <c r="S15" s="12">
        <v>0.235</v>
      </c>
      <c r="T15" s="14"/>
      <c r="U15" s="3">
        <v>8282</v>
      </c>
      <c r="V15" s="3">
        <v>11951</v>
      </c>
      <c r="W15" s="3"/>
      <c r="X15" s="12"/>
      <c r="Y15" s="12">
        <v>0.711</v>
      </c>
      <c r="Z15" s="4"/>
      <c r="AA15" s="3"/>
      <c r="AB15" s="3"/>
      <c r="AD15" s="7">
        <f t="shared" si="0"/>
        <v>98.979</v>
      </c>
      <c r="AE15" s="8" t="str">
        <f>IF(AD15=100,"ОК"," ")</f>
        <v> </v>
      </c>
      <c r="AF15"/>
    </row>
    <row r="16" spans="2:32" ht="12.75">
      <c r="B16" s="17">
        <v>4</v>
      </c>
      <c r="C16" s="10">
        <v>6.9</v>
      </c>
      <c r="D16" s="25">
        <v>-4.17</v>
      </c>
      <c r="E16" s="20">
        <v>4</v>
      </c>
      <c r="F16" s="12">
        <v>94.692</v>
      </c>
      <c r="G16" s="12">
        <v>2.99</v>
      </c>
      <c r="H16" s="12">
        <v>0.891</v>
      </c>
      <c r="I16" s="12">
        <v>0.14</v>
      </c>
      <c r="J16" s="12">
        <v>0.154</v>
      </c>
      <c r="K16" s="12">
        <v>0.018</v>
      </c>
      <c r="L16" s="12">
        <v>0.035</v>
      </c>
      <c r="M16" s="12">
        <v>0.024</v>
      </c>
      <c r="N16" s="12">
        <v>0.036</v>
      </c>
      <c r="O16" s="12"/>
      <c r="P16" s="12"/>
      <c r="Q16" s="12">
        <v>0.785</v>
      </c>
      <c r="R16" s="12"/>
      <c r="S16" s="12">
        <v>0.235</v>
      </c>
      <c r="T16" s="14"/>
      <c r="U16" s="3">
        <v>8285</v>
      </c>
      <c r="V16" s="3">
        <v>11954</v>
      </c>
      <c r="W16" s="3"/>
      <c r="X16" s="12"/>
      <c r="Y16" s="12">
        <v>0.711</v>
      </c>
      <c r="Z16" s="4"/>
      <c r="AA16" s="3"/>
      <c r="AB16" s="3"/>
      <c r="AD16" s="7">
        <f t="shared" si="0"/>
        <v>98.97999999999999</v>
      </c>
      <c r="AE16" s="8" t="str">
        <f>IF(AD16=100,"ОК"," ")</f>
        <v> </v>
      </c>
      <c r="AF16"/>
    </row>
    <row r="17" spans="2:32" ht="12.75">
      <c r="B17" s="17">
        <v>5</v>
      </c>
      <c r="C17" s="10">
        <v>6.9</v>
      </c>
      <c r="D17" s="25">
        <v>-3.48</v>
      </c>
      <c r="E17" s="20">
        <v>5</v>
      </c>
      <c r="F17" s="12">
        <v>94.739</v>
      </c>
      <c r="G17" s="12">
        <v>2.968</v>
      </c>
      <c r="H17" s="12">
        <v>0.885</v>
      </c>
      <c r="I17" s="12">
        <v>0.139</v>
      </c>
      <c r="J17" s="12">
        <v>0.153</v>
      </c>
      <c r="K17" s="12">
        <v>0.017</v>
      </c>
      <c r="L17" s="12">
        <v>0.035</v>
      </c>
      <c r="M17" s="12">
        <v>0.024</v>
      </c>
      <c r="N17" s="12">
        <v>0.035</v>
      </c>
      <c r="O17" s="12"/>
      <c r="P17" s="12"/>
      <c r="Q17" s="12">
        <v>0.775</v>
      </c>
      <c r="R17" s="12"/>
      <c r="S17" s="12">
        <v>0.231</v>
      </c>
      <c r="T17" s="14"/>
      <c r="U17" s="3">
        <v>8283</v>
      </c>
      <c r="V17" s="3">
        <v>11954</v>
      </c>
      <c r="W17" s="3">
        <v>0.711</v>
      </c>
      <c r="X17" s="12">
        <v>0.711</v>
      </c>
      <c r="Y17" s="12">
        <v>0.71</v>
      </c>
      <c r="Z17" s="4" t="s">
        <v>45</v>
      </c>
      <c r="AA17" s="3"/>
      <c r="AB17" s="3"/>
      <c r="AD17" s="7">
        <f t="shared" si="0"/>
        <v>98.995</v>
      </c>
      <c r="AE17" s="8" t="str">
        <f>IF(AD17=100,"ОК"," ")</f>
        <v> </v>
      </c>
      <c r="AF17"/>
    </row>
    <row r="18" spans="2:32" ht="12.75">
      <c r="B18" s="17">
        <v>6</v>
      </c>
      <c r="C18" s="10">
        <v>6.9</v>
      </c>
      <c r="D18" s="25">
        <v>-3.39</v>
      </c>
      <c r="E18" s="20">
        <v>6</v>
      </c>
      <c r="F18" s="12">
        <v>94.706</v>
      </c>
      <c r="G18" s="12">
        <v>2.994</v>
      </c>
      <c r="H18" s="12">
        <v>0.893</v>
      </c>
      <c r="I18" s="12">
        <v>0.14</v>
      </c>
      <c r="J18" s="12">
        <v>0.154</v>
      </c>
      <c r="K18" s="12">
        <v>0.017</v>
      </c>
      <c r="L18" s="12">
        <v>0.035</v>
      </c>
      <c r="M18" s="12">
        <v>0.024</v>
      </c>
      <c r="N18" s="12">
        <v>0.035</v>
      </c>
      <c r="O18" s="12"/>
      <c r="P18" s="12"/>
      <c r="Q18" s="12">
        <v>0.769</v>
      </c>
      <c r="R18" s="12"/>
      <c r="S18" s="12">
        <v>0.234</v>
      </c>
      <c r="T18" s="14"/>
      <c r="U18" s="3">
        <v>8287</v>
      </c>
      <c r="V18" s="3">
        <v>11957</v>
      </c>
      <c r="W18" s="12"/>
      <c r="X18" s="12"/>
      <c r="Y18" s="12">
        <v>0.711</v>
      </c>
      <c r="Z18" s="4"/>
      <c r="AA18" s="3"/>
      <c r="AB18" s="3"/>
      <c r="AD18" s="7">
        <f t="shared" si="0"/>
        <v>98.99799999999999</v>
      </c>
      <c r="AE18" s="8"/>
      <c r="AF18"/>
    </row>
    <row r="19" spans="2:32" ht="12.75">
      <c r="B19" s="17">
        <v>7</v>
      </c>
      <c r="C19" s="10">
        <v>6.9</v>
      </c>
      <c r="D19" s="25">
        <v>-7.72</v>
      </c>
      <c r="E19" s="20">
        <v>7</v>
      </c>
      <c r="F19" s="12">
        <v>94.599</v>
      </c>
      <c r="G19" s="12">
        <v>3.059</v>
      </c>
      <c r="H19" s="12">
        <v>0.913</v>
      </c>
      <c r="I19" s="12">
        <v>0.143</v>
      </c>
      <c r="J19" s="12">
        <v>0.156</v>
      </c>
      <c r="K19" s="12">
        <v>0.017</v>
      </c>
      <c r="L19" s="12">
        <v>0.035</v>
      </c>
      <c r="M19" s="12">
        <v>0.024</v>
      </c>
      <c r="N19" s="12">
        <v>0.035</v>
      </c>
      <c r="O19" s="12"/>
      <c r="P19" s="12"/>
      <c r="Q19" s="12">
        <v>0.777</v>
      </c>
      <c r="R19" s="12"/>
      <c r="S19" s="12">
        <v>0.242</v>
      </c>
      <c r="T19" s="14"/>
      <c r="U19" s="3">
        <v>8293</v>
      </c>
      <c r="V19" s="3">
        <v>11958</v>
      </c>
      <c r="W19" s="3"/>
      <c r="X19" s="12"/>
      <c r="Y19" s="12">
        <v>0.712</v>
      </c>
      <c r="Z19" s="4"/>
      <c r="AA19" s="3"/>
      <c r="AB19" s="3"/>
      <c r="AD19" s="7">
        <f t="shared" si="0"/>
        <v>98.981</v>
      </c>
      <c r="AE19" s="8"/>
      <c r="AF19"/>
    </row>
    <row r="20" spans="2:32" ht="12.75">
      <c r="B20" s="17">
        <v>8</v>
      </c>
      <c r="C20" s="10">
        <v>6.9</v>
      </c>
      <c r="D20" s="25">
        <v>-0.91</v>
      </c>
      <c r="E20" s="20">
        <v>8</v>
      </c>
      <c r="F20" s="12">
        <v>94.584</v>
      </c>
      <c r="G20" s="12">
        <v>3.069</v>
      </c>
      <c r="H20" s="12">
        <v>0.918</v>
      </c>
      <c r="I20" s="12">
        <v>0.144</v>
      </c>
      <c r="J20" s="12">
        <v>0.157</v>
      </c>
      <c r="K20" s="12">
        <v>0.017</v>
      </c>
      <c r="L20" s="12">
        <v>0.035</v>
      </c>
      <c r="M20" s="12">
        <v>0.024</v>
      </c>
      <c r="N20" s="12">
        <v>0.035</v>
      </c>
      <c r="O20" s="12"/>
      <c r="P20" s="12"/>
      <c r="Q20" s="12">
        <v>0.774</v>
      </c>
      <c r="R20" s="12"/>
      <c r="S20" s="12">
        <v>0.244</v>
      </c>
      <c r="T20" s="14"/>
      <c r="U20" s="3">
        <v>8294</v>
      </c>
      <c r="V20" s="3">
        <v>11959</v>
      </c>
      <c r="W20" s="3"/>
      <c r="X20" s="12"/>
      <c r="Y20" s="12">
        <v>0.712</v>
      </c>
      <c r="Z20" s="4"/>
      <c r="AA20" s="3"/>
      <c r="AB20" s="3"/>
      <c r="AD20" s="7">
        <f t="shared" si="0"/>
        <v>98.983</v>
      </c>
      <c r="AE20" s="8"/>
      <c r="AF20"/>
    </row>
    <row r="21" spans="2:32" ht="12.75">
      <c r="B21" s="17">
        <v>9</v>
      </c>
      <c r="C21" s="10">
        <v>6.9</v>
      </c>
      <c r="D21" s="25">
        <v>-2.74</v>
      </c>
      <c r="E21" s="20">
        <v>9</v>
      </c>
      <c r="F21" s="12">
        <v>94.152</v>
      </c>
      <c r="G21" s="12">
        <v>3.332</v>
      </c>
      <c r="H21" s="12">
        <v>0.967</v>
      </c>
      <c r="I21" s="12">
        <v>0.144</v>
      </c>
      <c r="J21" s="12">
        <v>0.158</v>
      </c>
      <c r="K21" s="12">
        <v>0.017</v>
      </c>
      <c r="L21" s="12">
        <v>0.035</v>
      </c>
      <c r="M21" s="12">
        <v>0.024</v>
      </c>
      <c r="N21" s="12">
        <v>0.035</v>
      </c>
      <c r="O21" s="12"/>
      <c r="P21" s="12"/>
      <c r="Q21" s="12">
        <v>0.863</v>
      </c>
      <c r="R21" s="12"/>
      <c r="S21" s="12">
        <v>0.273</v>
      </c>
      <c r="T21" s="14"/>
      <c r="U21" s="3">
        <v>8308</v>
      </c>
      <c r="V21" s="3">
        <v>11953</v>
      </c>
      <c r="W21" s="3"/>
      <c r="X21" s="12"/>
      <c r="Y21" s="12">
        <v>0.715</v>
      </c>
      <c r="Z21" s="4"/>
      <c r="AA21" s="3"/>
      <c r="AB21" s="3"/>
      <c r="AD21" s="7">
        <f t="shared" si="0"/>
        <v>98.86399999999999</v>
      </c>
      <c r="AE21" s="8"/>
      <c r="AF21"/>
    </row>
    <row r="22" spans="2:32" ht="12.75">
      <c r="B22" s="17">
        <v>10</v>
      </c>
      <c r="C22" s="10">
        <v>6.9</v>
      </c>
      <c r="D22" s="10">
        <v>-2.7</v>
      </c>
      <c r="E22" s="20">
        <v>10</v>
      </c>
      <c r="F22" s="12">
        <v>94.362</v>
      </c>
      <c r="G22" s="12">
        <v>3.212</v>
      </c>
      <c r="H22" s="12">
        <v>0.964</v>
      </c>
      <c r="I22" s="12">
        <v>0.151</v>
      </c>
      <c r="J22" s="12">
        <v>0.163</v>
      </c>
      <c r="K22" s="12">
        <v>0.018</v>
      </c>
      <c r="L22" s="12">
        <v>0.036</v>
      </c>
      <c r="M22" s="12">
        <v>0.024</v>
      </c>
      <c r="N22" s="12">
        <v>0.035</v>
      </c>
      <c r="O22" s="12"/>
      <c r="P22" s="12"/>
      <c r="Q22" s="12">
        <v>0.769</v>
      </c>
      <c r="R22" s="12"/>
      <c r="S22" s="12">
        <v>0.265</v>
      </c>
      <c r="T22" s="14"/>
      <c r="U22" s="3">
        <v>8311</v>
      </c>
      <c r="V22" s="3">
        <v>11966</v>
      </c>
      <c r="W22" s="3"/>
      <c r="X22" s="12"/>
      <c r="Y22" s="12">
        <v>0.714</v>
      </c>
      <c r="Z22" s="4"/>
      <c r="AA22" s="3"/>
      <c r="AB22" s="3"/>
      <c r="AD22" s="7">
        <f t="shared" si="0"/>
        <v>98.96499999999999</v>
      </c>
      <c r="AE22" s="8"/>
      <c r="AF22"/>
    </row>
    <row r="23" spans="2:32" ht="12.75">
      <c r="B23" s="17">
        <v>11</v>
      </c>
      <c r="C23" s="10">
        <v>6.9</v>
      </c>
      <c r="D23" s="10">
        <v>-2.22</v>
      </c>
      <c r="E23" s="20">
        <v>11</v>
      </c>
      <c r="F23" s="12">
        <v>94.256</v>
      </c>
      <c r="G23" s="12">
        <v>3.29</v>
      </c>
      <c r="H23" s="12">
        <v>0.985</v>
      </c>
      <c r="I23" s="12">
        <v>0.154</v>
      </c>
      <c r="J23" s="12">
        <v>0.166</v>
      </c>
      <c r="K23" s="12">
        <v>0.017</v>
      </c>
      <c r="L23" s="12">
        <v>0.036</v>
      </c>
      <c r="M23" s="12">
        <v>0.025</v>
      </c>
      <c r="N23" s="12">
        <v>0.036</v>
      </c>
      <c r="O23" s="12"/>
      <c r="P23" s="12"/>
      <c r="Q23" s="12">
        <v>0.766</v>
      </c>
      <c r="R23" s="12"/>
      <c r="S23" s="12">
        <v>0.27</v>
      </c>
      <c r="T23" s="14"/>
      <c r="U23" s="3">
        <v>8320</v>
      </c>
      <c r="V23" s="3">
        <v>11971</v>
      </c>
      <c r="W23" s="3"/>
      <c r="X23" s="12"/>
      <c r="Y23" s="12">
        <v>0.715</v>
      </c>
      <c r="Z23" s="4"/>
      <c r="AA23" s="3"/>
      <c r="AB23" s="3"/>
      <c r="AD23" s="7">
        <f t="shared" si="0"/>
        <v>98.965</v>
      </c>
      <c r="AE23" s="8"/>
      <c r="AF23"/>
    </row>
    <row r="24" spans="2:32" ht="12.75">
      <c r="B24" s="17">
        <v>12</v>
      </c>
      <c r="C24" s="10">
        <v>6.9</v>
      </c>
      <c r="D24" s="10">
        <v>-1.89</v>
      </c>
      <c r="E24" s="20">
        <v>12</v>
      </c>
      <c r="F24" s="12">
        <v>94.15</v>
      </c>
      <c r="G24" s="12">
        <v>3.366</v>
      </c>
      <c r="H24" s="12">
        <v>1.004</v>
      </c>
      <c r="I24" s="12">
        <v>0.155</v>
      </c>
      <c r="J24" s="12">
        <v>0.168</v>
      </c>
      <c r="K24" s="12">
        <v>0.017</v>
      </c>
      <c r="L24" s="12">
        <v>0.036</v>
      </c>
      <c r="M24" s="12">
        <v>0.025</v>
      </c>
      <c r="N24" s="12">
        <v>0.037</v>
      </c>
      <c r="O24" s="12"/>
      <c r="P24" s="12"/>
      <c r="Q24" s="12">
        <v>0.768</v>
      </c>
      <c r="R24" s="12"/>
      <c r="S24" s="12">
        <v>0.274</v>
      </c>
      <c r="T24" s="14"/>
      <c r="U24" s="3">
        <v>8327</v>
      </c>
      <c r="V24" s="3">
        <v>11974</v>
      </c>
      <c r="W24" s="3"/>
      <c r="X24" s="12">
        <v>0.716</v>
      </c>
      <c r="Y24" s="12">
        <v>0.715</v>
      </c>
      <c r="Z24" s="4"/>
      <c r="AA24" s="3">
        <v>0.0013</v>
      </c>
      <c r="AB24" s="3">
        <v>0</v>
      </c>
      <c r="AD24" s="7">
        <f t="shared" si="0"/>
        <v>98.95800000000003</v>
      </c>
      <c r="AE24" s="8"/>
      <c r="AF24"/>
    </row>
    <row r="25" spans="2:32" ht="12.75">
      <c r="B25" s="17">
        <v>13</v>
      </c>
      <c r="C25" s="10">
        <v>6.9</v>
      </c>
      <c r="D25" s="10">
        <v>0.11</v>
      </c>
      <c r="E25" s="20">
        <v>13</v>
      </c>
      <c r="F25" s="12">
        <v>94.154</v>
      </c>
      <c r="G25" s="12">
        <v>3.368</v>
      </c>
      <c r="H25" s="12">
        <v>1.01</v>
      </c>
      <c r="I25" s="12">
        <v>0.156</v>
      </c>
      <c r="J25" s="12">
        <v>0.169</v>
      </c>
      <c r="K25" s="12">
        <v>0.017</v>
      </c>
      <c r="L25" s="12">
        <v>0.037</v>
      </c>
      <c r="M25" s="12">
        <v>0.025</v>
      </c>
      <c r="N25" s="12">
        <v>0.037</v>
      </c>
      <c r="O25" s="12"/>
      <c r="P25" s="12"/>
      <c r="Q25" s="12">
        <v>0.763</v>
      </c>
      <c r="R25" s="12"/>
      <c r="S25" s="12">
        <v>0.265</v>
      </c>
      <c r="T25" s="14"/>
      <c r="U25" s="3">
        <v>8330</v>
      </c>
      <c r="V25" s="3">
        <v>11978</v>
      </c>
      <c r="W25" s="3"/>
      <c r="X25" s="12"/>
      <c r="Y25" s="12">
        <v>0.715</v>
      </c>
      <c r="Z25" s="4"/>
      <c r="AA25" s="3"/>
      <c r="AB25" s="3"/>
      <c r="AD25" s="7">
        <f t="shared" si="0"/>
        <v>98.97300000000001</v>
      </c>
      <c r="AE25" s="8"/>
      <c r="AF25"/>
    </row>
    <row r="26" spans="2:32" ht="12.75">
      <c r="B26" s="17">
        <v>14</v>
      </c>
      <c r="C26" s="10">
        <v>6.9</v>
      </c>
      <c r="D26" s="10">
        <v>1.63</v>
      </c>
      <c r="E26" s="20">
        <v>14</v>
      </c>
      <c r="F26" s="12">
        <v>94.109</v>
      </c>
      <c r="G26" s="12">
        <v>3.387</v>
      </c>
      <c r="H26" s="12">
        <v>1.024</v>
      </c>
      <c r="I26" s="12">
        <v>0.159</v>
      </c>
      <c r="J26" s="12">
        <v>0.172</v>
      </c>
      <c r="K26" s="12">
        <v>0.018</v>
      </c>
      <c r="L26" s="12">
        <v>0.037</v>
      </c>
      <c r="M26" s="12">
        <v>0.025</v>
      </c>
      <c r="N26" s="12">
        <v>0.038</v>
      </c>
      <c r="O26" s="12"/>
      <c r="P26" s="12"/>
      <c r="Q26" s="12">
        <v>0.763</v>
      </c>
      <c r="R26" s="12"/>
      <c r="S26" s="12">
        <v>0.267</v>
      </c>
      <c r="T26" s="14"/>
      <c r="U26" s="3">
        <v>8334</v>
      </c>
      <c r="V26" s="3">
        <v>11980</v>
      </c>
      <c r="W26" s="3"/>
      <c r="X26" s="12"/>
      <c r="Y26" s="12">
        <v>0.716</v>
      </c>
      <c r="Z26" s="4"/>
      <c r="AA26" s="3"/>
      <c r="AB26" s="3"/>
      <c r="AD26" s="7">
        <f t="shared" si="0"/>
        <v>98.96900000000001</v>
      </c>
      <c r="AE26" s="8"/>
      <c r="AF26"/>
    </row>
    <row r="27" spans="2:32" ht="12.75">
      <c r="B27" s="17">
        <v>15</v>
      </c>
      <c r="C27" s="10">
        <v>6.9</v>
      </c>
      <c r="D27" s="10">
        <v>-1.15</v>
      </c>
      <c r="E27" s="20">
        <v>15</v>
      </c>
      <c r="F27" s="12">
        <v>94.123</v>
      </c>
      <c r="G27" s="12">
        <v>3.367</v>
      </c>
      <c r="H27" s="12">
        <v>1.023</v>
      </c>
      <c r="I27" s="12">
        <v>0.161</v>
      </c>
      <c r="J27" s="12">
        <v>0.174</v>
      </c>
      <c r="K27" s="12">
        <v>0.018</v>
      </c>
      <c r="L27" s="12">
        <v>0.038</v>
      </c>
      <c r="M27" s="12">
        <v>0.026</v>
      </c>
      <c r="N27" s="12">
        <v>0.038</v>
      </c>
      <c r="O27" s="12"/>
      <c r="P27" s="12"/>
      <c r="Q27" s="12">
        <v>0.765</v>
      </c>
      <c r="R27" s="12"/>
      <c r="S27" s="12">
        <v>0.268</v>
      </c>
      <c r="T27" s="14"/>
      <c r="U27" s="3">
        <v>8334</v>
      </c>
      <c r="V27" s="3">
        <v>11980</v>
      </c>
      <c r="W27" s="12"/>
      <c r="X27" s="12"/>
      <c r="Y27" s="12">
        <v>0.716</v>
      </c>
      <c r="Z27" s="4"/>
      <c r="AA27" s="3"/>
      <c r="AB27" s="15"/>
      <c r="AD27" s="7">
        <f t="shared" si="0"/>
        <v>98.968</v>
      </c>
      <c r="AE27" s="8" t="str">
        <f>IF(AD27=100,"ОК"," ")</f>
        <v> </v>
      </c>
      <c r="AF27"/>
    </row>
    <row r="28" spans="2:32" ht="12.75">
      <c r="B28" s="18">
        <v>16</v>
      </c>
      <c r="C28" s="11">
        <v>6.9</v>
      </c>
      <c r="D28" s="11">
        <v>-0.72</v>
      </c>
      <c r="E28" s="21">
        <v>16</v>
      </c>
      <c r="F28" s="12">
        <v>94.185</v>
      </c>
      <c r="G28" s="12">
        <v>3.333</v>
      </c>
      <c r="H28" s="12">
        <v>1.02</v>
      </c>
      <c r="I28" s="12">
        <v>0.162</v>
      </c>
      <c r="J28" s="12">
        <v>0.174</v>
      </c>
      <c r="K28" s="12">
        <v>0.017</v>
      </c>
      <c r="L28" s="12">
        <v>0.038</v>
      </c>
      <c r="M28" s="12">
        <v>0.026</v>
      </c>
      <c r="N28" s="12">
        <v>0.037</v>
      </c>
      <c r="O28" s="12"/>
      <c r="P28" s="12"/>
      <c r="Q28" s="12">
        <v>0.747</v>
      </c>
      <c r="R28" s="12"/>
      <c r="S28" s="12">
        <v>0.26</v>
      </c>
      <c r="T28" s="14"/>
      <c r="U28" s="3">
        <v>8333</v>
      </c>
      <c r="V28" s="3">
        <v>11982</v>
      </c>
      <c r="W28" s="3"/>
      <c r="X28" s="3"/>
      <c r="Y28" s="12">
        <v>0.715</v>
      </c>
      <c r="Z28" s="4"/>
      <c r="AA28" s="3"/>
      <c r="AB28" s="15"/>
      <c r="AD28" s="7">
        <f t="shared" si="0"/>
        <v>98.992</v>
      </c>
      <c r="AE28" s="8" t="str">
        <f>IF(AD28=100,"ОК"," ")</f>
        <v> </v>
      </c>
      <c r="AF28"/>
    </row>
    <row r="29" spans="2:32" ht="12.75">
      <c r="B29" s="18">
        <v>17</v>
      </c>
      <c r="C29" s="11">
        <v>6.9</v>
      </c>
      <c r="D29" s="11">
        <v>-0.13</v>
      </c>
      <c r="E29" s="21">
        <v>17</v>
      </c>
      <c r="F29" s="12">
        <v>94.347</v>
      </c>
      <c r="G29" s="12">
        <v>3.238</v>
      </c>
      <c r="H29" s="12">
        <v>1.011</v>
      </c>
      <c r="I29" s="12">
        <v>0.163</v>
      </c>
      <c r="J29" s="12">
        <v>0.171</v>
      </c>
      <c r="K29" s="12">
        <v>0.016</v>
      </c>
      <c r="L29" s="12">
        <v>0.037</v>
      </c>
      <c r="M29" s="12">
        <v>0.025</v>
      </c>
      <c r="N29" s="12">
        <v>0.032</v>
      </c>
      <c r="O29" s="12"/>
      <c r="P29" s="12"/>
      <c r="Q29" s="12">
        <v>0.706</v>
      </c>
      <c r="R29" s="12"/>
      <c r="S29" s="12">
        <v>0.255</v>
      </c>
      <c r="T29" s="3"/>
      <c r="U29" s="3">
        <v>8327</v>
      </c>
      <c r="V29" s="3">
        <v>11984</v>
      </c>
      <c r="W29" s="12"/>
      <c r="X29" s="12">
        <v>0.715</v>
      </c>
      <c r="Y29" s="12">
        <v>0.714</v>
      </c>
      <c r="Z29" s="4"/>
      <c r="AA29" s="3"/>
      <c r="AB29" s="15"/>
      <c r="AD29" s="7">
        <f t="shared" si="0"/>
        <v>99.04</v>
      </c>
      <c r="AE29" s="8" t="str">
        <f>IF(AD29=100,"ОК"," ")</f>
        <v> </v>
      </c>
      <c r="AF29"/>
    </row>
    <row r="30" spans="2:32" ht="12.75">
      <c r="B30" s="18">
        <v>18</v>
      </c>
      <c r="C30" s="11">
        <v>6.9</v>
      </c>
      <c r="D30" s="11">
        <v>-1.75</v>
      </c>
      <c r="E30" s="21">
        <v>18</v>
      </c>
      <c r="F30" s="12">
        <v>94.434</v>
      </c>
      <c r="G30" s="12">
        <v>3.188</v>
      </c>
      <c r="H30" s="12">
        <v>0.994</v>
      </c>
      <c r="I30" s="12">
        <v>0.16</v>
      </c>
      <c r="J30" s="12">
        <v>0.168</v>
      </c>
      <c r="K30" s="12">
        <v>0.016</v>
      </c>
      <c r="L30" s="12">
        <v>0.036</v>
      </c>
      <c r="M30" s="12">
        <v>0.024</v>
      </c>
      <c r="N30" s="12">
        <v>0.031</v>
      </c>
      <c r="O30" s="12"/>
      <c r="P30" s="12"/>
      <c r="Q30" s="12">
        <v>0.704</v>
      </c>
      <c r="R30" s="12"/>
      <c r="S30" s="12">
        <v>0.246</v>
      </c>
      <c r="T30" s="14"/>
      <c r="U30" s="3">
        <v>8321</v>
      </c>
      <c r="V30" s="3">
        <v>11982</v>
      </c>
      <c r="W30" s="12"/>
      <c r="X30" s="12"/>
      <c r="Y30" s="12">
        <v>0.713</v>
      </c>
      <c r="Z30" s="4"/>
      <c r="AA30" s="3">
        <v>0.0019</v>
      </c>
      <c r="AB30" s="26">
        <v>0</v>
      </c>
      <c r="AD30" s="7">
        <f t="shared" si="0"/>
        <v>99.05100000000002</v>
      </c>
      <c r="AE30" s="8"/>
      <c r="AF30"/>
    </row>
    <row r="31" spans="2:32" ht="12.75">
      <c r="B31" s="18">
        <v>19</v>
      </c>
      <c r="C31" s="11">
        <v>6.9</v>
      </c>
      <c r="D31" s="11">
        <v>-0.59</v>
      </c>
      <c r="E31" s="21">
        <v>19</v>
      </c>
      <c r="F31" s="12">
        <v>94.334</v>
      </c>
      <c r="G31" s="12">
        <v>3.256</v>
      </c>
      <c r="H31" s="12">
        <v>1.01</v>
      </c>
      <c r="I31" s="12">
        <v>0.156</v>
      </c>
      <c r="J31" s="12">
        <v>0.17</v>
      </c>
      <c r="K31" s="12">
        <v>0.005</v>
      </c>
      <c r="L31" s="12">
        <v>0.039</v>
      </c>
      <c r="M31" s="12">
        <v>0.026</v>
      </c>
      <c r="N31" s="12">
        <v>0.035</v>
      </c>
      <c r="O31" s="12"/>
      <c r="P31" s="12"/>
      <c r="Q31" s="12">
        <v>0.712</v>
      </c>
      <c r="R31" s="12"/>
      <c r="S31" s="12">
        <v>0.258</v>
      </c>
      <c r="T31" s="14"/>
      <c r="U31" s="3">
        <v>8325</v>
      </c>
      <c r="V31" s="3">
        <v>11982</v>
      </c>
      <c r="W31" s="3"/>
      <c r="X31" s="12"/>
      <c r="Y31" s="12">
        <v>0.714</v>
      </c>
      <c r="Z31" s="4"/>
      <c r="AA31" s="3"/>
      <c r="AB31" s="15"/>
      <c r="AD31" s="7">
        <f t="shared" si="0"/>
        <v>99.031</v>
      </c>
      <c r="AE31" s="8"/>
      <c r="AF31"/>
    </row>
    <row r="32" spans="2:32" ht="12.75">
      <c r="B32" s="18">
        <v>20</v>
      </c>
      <c r="C32" s="11">
        <v>6.9</v>
      </c>
      <c r="D32" s="11">
        <v>1.72</v>
      </c>
      <c r="E32" s="21">
        <v>20</v>
      </c>
      <c r="F32" s="12">
        <v>94.134</v>
      </c>
      <c r="G32" s="12">
        <v>3.382</v>
      </c>
      <c r="H32" s="12">
        <v>1.042</v>
      </c>
      <c r="I32" s="12">
        <v>0.158</v>
      </c>
      <c r="J32" s="12">
        <v>0.174</v>
      </c>
      <c r="K32" s="12">
        <v>0.004</v>
      </c>
      <c r="L32" s="12">
        <v>0.039</v>
      </c>
      <c r="M32" s="12">
        <v>0.027</v>
      </c>
      <c r="N32" s="12">
        <v>0.036</v>
      </c>
      <c r="O32" s="12"/>
      <c r="P32" s="12"/>
      <c r="Q32" s="12">
        <v>0.726</v>
      </c>
      <c r="R32" s="12"/>
      <c r="S32" s="12">
        <v>0.279</v>
      </c>
      <c r="T32" s="14"/>
      <c r="U32" s="3">
        <v>8335</v>
      </c>
      <c r="V32" s="3">
        <v>11983</v>
      </c>
      <c r="W32" s="3"/>
      <c r="X32" s="12"/>
      <c r="Y32" s="12">
        <v>0.716</v>
      </c>
      <c r="Z32" s="4"/>
      <c r="AA32" s="3"/>
      <c r="AB32" s="15"/>
      <c r="AD32" s="7">
        <f t="shared" si="0"/>
        <v>98.99600000000002</v>
      </c>
      <c r="AE32" s="8"/>
      <c r="AF32"/>
    </row>
    <row r="33" spans="2:32" ht="12.75">
      <c r="B33" s="18">
        <v>21</v>
      </c>
      <c r="C33" s="11">
        <v>6.9</v>
      </c>
      <c r="D33" s="11">
        <v>2.89</v>
      </c>
      <c r="E33" s="21">
        <v>21</v>
      </c>
      <c r="F33" s="12">
        <v>94.137</v>
      </c>
      <c r="G33" s="12">
        <v>3.379</v>
      </c>
      <c r="H33" s="12">
        <v>1.046</v>
      </c>
      <c r="I33" s="12">
        <v>0.164</v>
      </c>
      <c r="J33" s="12">
        <v>0.176</v>
      </c>
      <c r="K33" s="12">
        <v>0.005</v>
      </c>
      <c r="L33" s="12">
        <v>0.039</v>
      </c>
      <c r="M33" s="12">
        <v>0.024</v>
      </c>
      <c r="N33" s="12">
        <v>0.033</v>
      </c>
      <c r="O33" s="12"/>
      <c r="P33" s="12"/>
      <c r="Q33" s="12">
        <v>0.714</v>
      </c>
      <c r="R33" s="12"/>
      <c r="S33" s="12">
        <v>0.284</v>
      </c>
      <c r="T33" s="14"/>
      <c r="U33" s="3">
        <v>8336</v>
      </c>
      <c r="V33" s="3">
        <v>11984</v>
      </c>
      <c r="W33" s="3"/>
      <c r="X33" s="12"/>
      <c r="Y33" s="12">
        <v>0.716</v>
      </c>
      <c r="Z33" s="4"/>
      <c r="AA33" s="3"/>
      <c r="AB33" s="15"/>
      <c r="AD33" s="7">
        <f t="shared" si="0"/>
        <v>99.00300000000001</v>
      </c>
      <c r="AE33" s="8"/>
      <c r="AF33"/>
    </row>
    <row r="34" spans="2:32" ht="12.75">
      <c r="B34" s="18">
        <v>22</v>
      </c>
      <c r="C34" s="11">
        <v>6.9</v>
      </c>
      <c r="D34" s="11">
        <v>2.27</v>
      </c>
      <c r="E34" s="21">
        <v>22</v>
      </c>
      <c r="F34" s="12">
        <v>93.75</v>
      </c>
      <c r="G34" s="12">
        <v>3.66</v>
      </c>
      <c r="H34" s="12">
        <v>1.069</v>
      </c>
      <c r="I34" s="12">
        <v>0.155</v>
      </c>
      <c r="J34" s="12">
        <v>0.169</v>
      </c>
      <c r="K34" s="12">
        <v>0.005</v>
      </c>
      <c r="L34" s="12">
        <v>0.038</v>
      </c>
      <c r="M34" s="12">
        <v>0.023</v>
      </c>
      <c r="N34" s="12">
        <v>0.034</v>
      </c>
      <c r="O34" s="12"/>
      <c r="P34" s="12"/>
      <c r="Q34" s="12">
        <v>0.812</v>
      </c>
      <c r="R34" s="12"/>
      <c r="S34" s="12">
        <v>0.286</v>
      </c>
      <c r="T34" s="14"/>
      <c r="U34" s="3">
        <v>8345</v>
      </c>
      <c r="V34" s="3">
        <v>11979</v>
      </c>
      <c r="W34" s="3"/>
      <c r="X34" s="12"/>
      <c r="Y34" s="12">
        <v>0.718</v>
      </c>
      <c r="Z34" s="4"/>
      <c r="AA34" s="3"/>
      <c r="AB34" s="15"/>
      <c r="AD34" s="7">
        <f t="shared" si="0"/>
        <v>98.90299999999999</v>
      </c>
      <c r="AE34" s="8"/>
      <c r="AF34"/>
    </row>
    <row r="35" spans="2:32" ht="12.75">
      <c r="B35" s="18">
        <v>23</v>
      </c>
      <c r="C35" s="11">
        <v>6.9</v>
      </c>
      <c r="D35" s="11">
        <v>1.14</v>
      </c>
      <c r="E35" s="21">
        <v>23</v>
      </c>
      <c r="F35" s="12">
        <v>91.374</v>
      </c>
      <c r="G35" s="12">
        <v>5.347</v>
      </c>
      <c r="H35" s="12">
        <v>1.287</v>
      </c>
      <c r="I35" s="12">
        <v>0.121</v>
      </c>
      <c r="J35" s="12">
        <v>0.136</v>
      </c>
      <c r="K35" s="12">
        <v>0.005</v>
      </c>
      <c r="L35" s="12">
        <v>0.03</v>
      </c>
      <c r="M35" s="12">
        <v>0.02</v>
      </c>
      <c r="N35" s="12">
        <v>0.032</v>
      </c>
      <c r="O35" s="12"/>
      <c r="P35" s="12"/>
      <c r="Q35" s="12">
        <v>1.323</v>
      </c>
      <c r="R35" s="12"/>
      <c r="S35" s="12">
        <v>0.325</v>
      </c>
      <c r="T35" s="14"/>
      <c r="U35" s="3">
        <v>8418</v>
      </c>
      <c r="V35" s="3">
        <v>11962</v>
      </c>
      <c r="W35" s="3"/>
      <c r="X35" s="12"/>
      <c r="Y35" s="12">
        <v>0.732</v>
      </c>
      <c r="Z35" s="4"/>
      <c r="AA35" s="3"/>
      <c r="AB35" s="15"/>
      <c r="AD35" s="7">
        <f t="shared" si="0"/>
        <v>98.35199999999998</v>
      </c>
      <c r="AE35" s="8"/>
      <c r="AF35"/>
    </row>
    <row r="36" spans="2:32" ht="12.75">
      <c r="B36" s="18">
        <v>24</v>
      </c>
      <c r="C36" s="11">
        <v>6.9</v>
      </c>
      <c r="D36" s="11">
        <v>1.95</v>
      </c>
      <c r="E36" s="21">
        <v>24</v>
      </c>
      <c r="F36" s="12">
        <v>92.591</v>
      </c>
      <c r="G36" s="12">
        <v>4.24</v>
      </c>
      <c r="H36" s="12">
        <v>1.111</v>
      </c>
      <c r="I36" s="12">
        <v>0.13</v>
      </c>
      <c r="J36" s="12">
        <v>0.155</v>
      </c>
      <c r="K36" s="12">
        <v>0.005</v>
      </c>
      <c r="L36" s="12">
        <v>0.034</v>
      </c>
      <c r="M36" s="12">
        <v>0.023</v>
      </c>
      <c r="N36" s="12">
        <v>0.035</v>
      </c>
      <c r="O36" s="12"/>
      <c r="P36" s="12"/>
      <c r="Q36" s="12">
        <v>1.348</v>
      </c>
      <c r="R36" s="12"/>
      <c r="S36" s="12">
        <v>0.329</v>
      </c>
      <c r="T36" s="14"/>
      <c r="U36" s="3">
        <v>8333</v>
      </c>
      <c r="V36" s="3">
        <v>11906</v>
      </c>
      <c r="W36" s="3"/>
      <c r="X36" s="3">
        <v>0.724</v>
      </c>
      <c r="Y36" s="3">
        <v>0.724</v>
      </c>
      <c r="Z36" s="4"/>
      <c r="AA36" s="3"/>
      <c r="AB36" s="15"/>
      <c r="AD36" s="7">
        <f t="shared" si="0"/>
        <v>98.32399999999998</v>
      </c>
      <c r="AE36" s="8" t="str">
        <f>IF(AD36=100,"ОК"," ")</f>
        <v> </v>
      </c>
      <c r="AF36"/>
    </row>
    <row r="37" spans="2:32" ht="12.75">
      <c r="B37" s="18">
        <v>25</v>
      </c>
      <c r="C37" s="11">
        <v>6.9</v>
      </c>
      <c r="D37" s="11">
        <v>2.8</v>
      </c>
      <c r="E37" s="21">
        <v>25</v>
      </c>
      <c r="F37" s="12">
        <v>93.197</v>
      </c>
      <c r="G37" s="12">
        <v>3.541</v>
      </c>
      <c r="H37" s="12">
        <v>0.99</v>
      </c>
      <c r="I37" s="12">
        <v>0.133</v>
      </c>
      <c r="J37" s="12">
        <v>0.171</v>
      </c>
      <c r="K37" s="12">
        <v>0.003</v>
      </c>
      <c r="L37" s="12">
        <v>0.036</v>
      </c>
      <c r="M37" s="12">
        <v>0.024</v>
      </c>
      <c r="N37" s="12">
        <v>0.036</v>
      </c>
      <c r="O37" s="12"/>
      <c r="P37" s="12"/>
      <c r="Q37" s="12">
        <v>1.542</v>
      </c>
      <c r="R37" s="12"/>
      <c r="S37" s="12">
        <v>0.327</v>
      </c>
      <c r="T37" s="14"/>
      <c r="U37" s="3">
        <v>8263</v>
      </c>
      <c r="V37" s="3">
        <v>11843</v>
      </c>
      <c r="W37" s="3"/>
      <c r="X37" s="12"/>
      <c r="Y37" s="12">
        <v>0.72</v>
      </c>
      <c r="Z37" s="4"/>
      <c r="AA37" s="3">
        <v>0.0015</v>
      </c>
      <c r="AB37" s="26">
        <v>0</v>
      </c>
      <c r="AD37" s="7">
        <f t="shared" si="0"/>
        <v>98.131</v>
      </c>
      <c r="AE37" s="8" t="str">
        <f>IF(AD37=100,"ОК"," ")</f>
        <v> </v>
      </c>
      <c r="AF37"/>
    </row>
    <row r="38" spans="2:32" ht="12.75">
      <c r="B38" s="18">
        <v>26</v>
      </c>
      <c r="C38" s="11">
        <v>6.9</v>
      </c>
      <c r="D38" s="11">
        <v>5.04</v>
      </c>
      <c r="E38" s="21">
        <v>26</v>
      </c>
      <c r="F38" s="12">
        <v>93.743</v>
      </c>
      <c r="G38" s="12">
        <v>3.41</v>
      </c>
      <c r="H38" s="12">
        <v>0.994</v>
      </c>
      <c r="I38" s="12">
        <v>0.142</v>
      </c>
      <c r="J38" s="12">
        <v>0.162</v>
      </c>
      <c r="K38" s="12">
        <v>0.003</v>
      </c>
      <c r="L38" s="12">
        <v>0.036</v>
      </c>
      <c r="M38" s="12">
        <v>0.023</v>
      </c>
      <c r="N38" s="12">
        <v>0.031</v>
      </c>
      <c r="O38" s="12"/>
      <c r="P38" s="12"/>
      <c r="Q38" s="12">
        <v>1.16</v>
      </c>
      <c r="R38" s="12"/>
      <c r="S38" s="12">
        <v>0.296</v>
      </c>
      <c r="T38" s="14"/>
      <c r="U38" s="3">
        <v>8286</v>
      </c>
      <c r="V38" s="3">
        <v>11904</v>
      </c>
      <c r="W38" s="12"/>
      <c r="X38" s="12"/>
      <c r="Y38" s="12">
        <v>0.717</v>
      </c>
      <c r="Z38" s="4"/>
      <c r="AA38" s="15"/>
      <c r="AB38" s="15"/>
      <c r="AD38" s="7">
        <f t="shared" si="0"/>
        <v>98.544</v>
      </c>
      <c r="AE38" s="8" t="str">
        <f>IF(AD38=100,"ОК"," ")</f>
        <v> </v>
      </c>
      <c r="AF38"/>
    </row>
    <row r="39" spans="2:32" ht="12.75">
      <c r="B39" s="18">
        <v>27</v>
      </c>
      <c r="C39" s="11">
        <v>6.9</v>
      </c>
      <c r="D39" s="11">
        <v>6.22</v>
      </c>
      <c r="E39" s="21">
        <v>27</v>
      </c>
      <c r="F39" s="12">
        <v>93.393</v>
      </c>
      <c r="G39" s="12">
        <v>3.474</v>
      </c>
      <c r="H39" s="12">
        <v>0.98</v>
      </c>
      <c r="I39" s="12">
        <v>0.137</v>
      </c>
      <c r="J39" s="12">
        <v>0.171</v>
      </c>
      <c r="K39" s="12">
        <v>0.005</v>
      </c>
      <c r="L39" s="12">
        <v>0.035</v>
      </c>
      <c r="M39" s="12">
        <v>0.023</v>
      </c>
      <c r="N39" s="12">
        <v>0.033</v>
      </c>
      <c r="O39" s="12"/>
      <c r="P39" s="12"/>
      <c r="Q39" s="12">
        <v>1.457</v>
      </c>
      <c r="R39" s="12"/>
      <c r="S39" s="12">
        <v>0.292</v>
      </c>
      <c r="T39" s="14"/>
      <c r="U39" s="3">
        <v>8267</v>
      </c>
      <c r="V39" s="3">
        <v>11861</v>
      </c>
      <c r="W39" s="12"/>
      <c r="X39" s="12"/>
      <c r="Y39" s="12">
        <v>0.719</v>
      </c>
      <c r="Z39" s="4" t="s">
        <v>45</v>
      </c>
      <c r="AA39" s="4"/>
      <c r="AB39" s="26"/>
      <c r="AD39" s="7">
        <f t="shared" si="0"/>
        <v>98.251</v>
      </c>
      <c r="AE39" s="8" t="str">
        <f>IF(AD39=100,"ОК"," ")</f>
        <v> </v>
      </c>
      <c r="AF39"/>
    </row>
    <row r="40" spans="2:32" ht="12.75">
      <c r="B40" s="18">
        <v>28</v>
      </c>
      <c r="C40" s="11">
        <v>6.9</v>
      </c>
      <c r="D40" s="11">
        <v>5.04</v>
      </c>
      <c r="E40" s="21">
        <v>28</v>
      </c>
      <c r="F40" s="12">
        <v>93.07</v>
      </c>
      <c r="G40" s="12">
        <v>3.565</v>
      </c>
      <c r="H40" s="12">
        <v>0.944</v>
      </c>
      <c r="I40" s="12">
        <v>0.121</v>
      </c>
      <c r="J40" s="12">
        <v>0.155</v>
      </c>
      <c r="K40" s="12">
        <v>0.005</v>
      </c>
      <c r="L40" s="12">
        <v>0.037</v>
      </c>
      <c r="M40" s="12">
        <v>0.026</v>
      </c>
      <c r="N40" s="12">
        <v>0.038</v>
      </c>
      <c r="O40" s="12"/>
      <c r="P40" s="12"/>
      <c r="Q40" s="12">
        <v>1.751</v>
      </c>
      <c r="R40" s="12"/>
      <c r="S40" s="12">
        <v>0.288</v>
      </c>
      <c r="T40" s="14"/>
      <c r="U40" s="3">
        <v>8242</v>
      </c>
      <c r="V40" s="3">
        <v>11814</v>
      </c>
      <c r="W40" s="3"/>
      <c r="X40" s="12"/>
      <c r="Y40" s="12">
        <v>0.72</v>
      </c>
      <c r="Z40" s="4"/>
      <c r="AA40" s="4"/>
      <c r="AB40" s="26"/>
      <c r="AD40" s="7">
        <f t="shared" si="0"/>
        <v>97.96099999999998</v>
      </c>
      <c r="AE40" s="8"/>
      <c r="AF40"/>
    </row>
    <row r="41" spans="2:32" ht="12.75">
      <c r="B41" s="18">
        <v>29</v>
      </c>
      <c r="C41" s="11">
        <v>6.9</v>
      </c>
      <c r="D41" s="11">
        <v>2.59</v>
      </c>
      <c r="E41" s="21">
        <v>29</v>
      </c>
      <c r="F41" s="12">
        <v>93.086</v>
      </c>
      <c r="G41" s="12">
        <v>3.539</v>
      </c>
      <c r="H41" s="12">
        <v>0.939</v>
      </c>
      <c r="I41" s="12">
        <v>0.118</v>
      </c>
      <c r="J41" s="12">
        <v>0.153</v>
      </c>
      <c r="K41" s="12">
        <v>0.004</v>
      </c>
      <c r="L41" s="12">
        <v>0.039</v>
      </c>
      <c r="M41" s="12">
        <v>0.026</v>
      </c>
      <c r="N41" s="12">
        <v>0.039</v>
      </c>
      <c r="O41" s="12"/>
      <c r="P41" s="12"/>
      <c r="Q41" s="12">
        <v>1.771</v>
      </c>
      <c r="R41" s="12"/>
      <c r="S41" s="12">
        <v>0.287</v>
      </c>
      <c r="T41" s="14"/>
      <c r="U41" s="3">
        <v>8237</v>
      </c>
      <c r="V41" s="3">
        <v>11810</v>
      </c>
      <c r="W41" s="12"/>
      <c r="X41" s="12"/>
      <c r="Y41" s="12">
        <v>0.72</v>
      </c>
      <c r="Z41" s="4"/>
      <c r="AA41" s="4"/>
      <c r="AB41" s="15"/>
      <c r="AD41" s="7">
        <f t="shared" si="0"/>
        <v>97.943</v>
      </c>
      <c r="AE41" s="8"/>
      <c r="AF41"/>
    </row>
    <row r="42" spans="2:32" ht="12.75">
      <c r="B42" s="18">
        <v>30</v>
      </c>
      <c r="C42" s="11">
        <v>6.9</v>
      </c>
      <c r="D42" s="11">
        <v>2.47</v>
      </c>
      <c r="E42" s="21">
        <v>30</v>
      </c>
      <c r="F42" s="12">
        <v>93.127</v>
      </c>
      <c r="G42" s="12">
        <v>3.537</v>
      </c>
      <c r="H42" s="12">
        <v>0.94</v>
      </c>
      <c r="I42" s="12">
        <v>0.12</v>
      </c>
      <c r="J42" s="12">
        <v>0.154</v>
      </c>
      <c r="K42" s="12">
        <v>0.004</v>
      </c>
      <c r="L42" s="12">
        <v>0.04</v>
      </c>
      <c r="M42" s="12">
        <v>0.026</v>
      </c>
      <c r="N42" s="12">
        <v>0.038</v>
      </c>
      <c r="O42" s="12"/>
      <c r="P42" s="12"/>
      <c r="Q42" s="12">
        <v>1.727</v>
      </c>
      <c r="R42" s="12"/>
      <c r="S42" s="12">
        <v>0.285</v>
      </c>
      <c r="T42" s="3"/>
      <c r="U42" s="3">
        <v>8242</v>
      </c>
      <c r="V42" s="3">
        <v>11817</v>
      </c>
      <c r="W42" s="12"/>
      <c r="X42" s="12"/>
      <c r="Y42" s="12">
        <v>0.72</v>
      </c>
      <c r="Z42" s="4"/>
      <c r="AA42" s="4"/>
      <c r="AB42" s="16"/>
      <c r="AD42" s="7">
        <f t="shared" si="0"/>
        <v>97.986</v>
      </c>
      <c r="AE42" s="8" t="str">
        <f>IF(AD42=100,"ОК"," ")</f>
        <v> </v>
      </c>
      <c r="AF42"/>
    </row>
    <row r="43" spans="2:32" ht="12.75">
      <c r="B43" s="18">
        <v>31</v>
      </c>
      <c r="C43" s="11">
        <v>6.9</v>
      </c>
      <c r="D43" s="11">
        <v>2.68</v>
      </c>
      <c r="E43" s="21">
        <v>31</v>
      </c>
      <c r="F43" s="12">
        <v>93.261</v>
      </c>
      <c r="G43" s="12">
        <v>3.363</v>
      </c>
      <c r="H43" s="12">
        <v>0.885</v>
      </c>
      <c r="I43" s="12">
        <v>0.112</v>
      </c>
      <c r="J43" s="12">
        <v>0.145</v>
      </c>
      <c r="K43" s="12">
        <v>0.004</v>
      </c>
      <c r="L43" s="12">
        <v>0.035</v>
      </c>
      <c r="M43" s="12">
        <v>0.025</v>
      </c>
      <c r="N43" s="12">
        <v>0.037</v>
      </c>
      <c r="O43" s="13"/>
      <c r="P43" s="13"/>
      <c r="Q43" s="12">
        <v>1.856</v>
      </c>
      <c r="R43" s="12"/>
      <c r="S43" s="12">
        <v>0.277</v>
      </c>
      <c r="T43" s="3"/>
      <c r="U43" s="3">
        <v>8209</v>
      </c>
      <c r="V43" s="3">
        <v>11784</v>
      </c>
      <c r="W43" s="12"/>
      <c r="X43" s="12"/>
      <c r="Y43" s="12">
        <v>0.718</v>
      </c>
      <c r="Z43" s="4"/>
      <c r="AA43" s="4"/>
      <c r="AB43" s="16"/>
      <c r="AD43" s="7">
        <f t="shared" si="0"/>
        <v>97.867</v>
      </c>
      <c r="AE43" s="8" t="str">
        <f>IF(AD43=100,"ОК"," ")</f>
        <v> </v>
      </c>
      <c r="AF43"/>
    </row>
    <row r="44" spans="2:32" ht="12.75">
      <c r="B44" s="2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D44" s="7"/>
      <c r="AE44" s="8"/>
      <c r="AF44"/>
    </row>
    <row r="45" spans="3:6" ht="2.25" customHeight="1">
      <c r="C45" s="1"/>
      <c r="D45" s="1"/>
      <c r="E45" s="1"/>
      <c r="F45" s="1"/>
    </row>
    <row r="46" spans="3:23" ht="12.75">
      <c r="C46" s="42" t="s">
        <v>46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6" ht="14.25" customHeight="1">
      <c r="C48" s="24" t="s">
        <v>47</v>
      </c>
      <c r="D48" s="24"/>
      <c r="E48" s="1"/>
      <c r="F48" s="1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AA50" s="23"/>
    </row>
  </sheetData>
  <sheetProtection/>
  <mergeCells count="39"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B9:B12"/>
    <mergeCell ref="E9:E12"/>
    <mergeCell ref="M10:M12"/>
    <mergeCell ref="W9:Y9"/>
    <mergeCell ref="N10:N12"/>
    <mergeCell ref="O10:O12"/>
    <mergeCell ref="P10:Q10"/>
    <mergeCell ref="R10:S10"/>
    <mergeCell ref="F10:F12"/>
  </mergeCells>
  <printOptions horizontalCentered="1"/>
  <pageMargins left="0.3937007874015748" right="0.3937007874015748" top="0.1968503937007874" bottom="0.2362204724409449" header="0" footer="0.2362204724409449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2015-06-02T06:14:53Z</cp:lastPrinted>
  <dcterms:created xsi:type="dcterms:W3CDTF">2010-01-29T08:37:16Z</dcterms:created>
  <dcterms:modified xsi:type="dcterms:W3CDTF">2015-06-02T06:15:01Z</dcterms:modified>
  <cp:category/>
  <cp:version/>
  <cp:contentType/>
  <cp:contentStatus/>
</cp:coreProperties>
</file>