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09-1(22-1) Хоцьки" sheetId="1" r:id="rId1"/>
    <sheet name="(22-2)П Хмельницький" sheetId="2" r:id="rId2"/>
  </sheets>
  <externalReferences>
    <externalReference r:id="rId5"/>
    <externalReference r:id="rId6"/>
    <externalReference r:id="rId7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'[1]б.1'!#REF!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'[1]б.1'!#REF!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'[1]б.1'!#REF!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'[1]б.1'!#REF!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'[1]б.1'!#REF!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'[1]б.1'!#REF!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'[1]б.1'!#REF!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'[1]б.1'!#REF!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'[1]б.1'!#REF!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'[1]б.1'!#REF!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'[1]б.1'!#REF!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'[1]б.1'!#REF!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'[1]б.1'!#REF!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'[1]б.1'!#REF!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'[1]б.1'!#REF!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'[1]б.1'!#REF!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'[2]б.1'!#REF!</definedName>
    <definedName name="ддд">#REF!</definedName>
    <definedName name="_xlnm.Print_Area" localSheetId="1">'(22-2)П Хмельницький'!$B$1:$W$39</definedName>
    <definedName name="_xlnm.Print_Area" localSheetId="0">'09-1(22-1) Хоцьки'!$B$1:$W$38</definedName>
    <definedName name="Х1">'[1]б.1'!#REF!</definedName>
  </definedNames>
  <calcPr fullCalcOnLoad="1"/>
</workbook>
</file>

<file path=xl/sharedStrings.xml><?xml version="1.0" encoding="utf-8"?>
<sst xmlns="http://schemas.openxmlformats.org/spreadsheetml/2006/main" count="106" uniqueCount="54">
  <si>
    <t>ЯГОТИНСЬКЕ ЛІНІЙНЕ ВИРОБНИЧЕ УПРАВЛІННЯ</t>
  </si>
  <si>
    <t>МАГІСТРАЛЬНИХ ГАЗОПРОВОДІВ</t>
  </si>
  <si>
    <t>Х</t>
  </si>
  <si>
    <t>за</t>
  </si>
  <si>
    <t>місяць</t>
  </si>
  <si>
    <t>року</t>
  </si>
  <si>
    <t>по</t>
  </si>
  <si>
    <t xml:space="preserve">          (    та споживачів приєднаних  до ГРС Хоцьки)</t>
  </si>
  <si>
    <t>Паспорт  надається: ПАТ "КИЇВОБЛГАЗ", ПАТ "ЧЕРКАСИГАЗ",</t>
  </si>
  <si>
    <t xml:space="preserve"> Переяслав- Хмельницькій ФЕГГ  ПАТ "КИЇВОБЛГАЗ",   Золотоніській УЕГГ  ПАТ "ЧЕРКАСИГАЗ"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</si>
  <si>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</si>
  <si>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</si>
  <si>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</si>
  <si>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</si>
  <si>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</si>
  <si>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</si>
  <si>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</si>
  <si>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</si>
  <si>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</si>
  <si>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</si>
  <si>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</si>
  <si>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</si>
  <si>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</si>
  <si>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</si>
  <si>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</si>
  <si>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</si>
  <si>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</si>
  <si>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</si>
  <si>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</si>
  <si>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</si>
  <si>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</si>
  <si>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</si>
  <si>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</si>
  <si>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</si>
  <si>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</si>
  <si>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 xml:space="preserve"> </t>
  </si>
  <si>
    <t>менше</t>
  </si>
  <si>
    <t>відс.</t>
  </si>
  <si>
    <t>відсут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</si>
  <si>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</si>
  <si>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</si>
  <si>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</si>
  <si>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</si>
  <si>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</si>
  <si>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</si>
  <si>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ПХм</t>
  </si>
  <si>
    <t>( також відноситься до споживачів ГРС "Циблі", ГРС “Соснова”, ГРС “Переяслав-Хмельницький”, ГРС “Помоклі”, ГРС “Дівички” )</t>
  </si>
  <si>
    <t xml:space="preserve">           Паспорт  надається:   ПАТ "КИЇВОБЛГАЗ",  РВУ КИЇВАВТОГАЗ</t>
  </si>
  <si>
    <t>П-Хмельницькій АГНКС,  Переяслав- Хмельницькій ФЕГГ  ПАТ "КИЇВОБЛГАЗ",</t>
  </si>
  <si>
    <t xml:space="preserve"> Золотоніській УЕГГ  ПАТ "ЧЕРКАСИГАЗ"</t>
  </si>
  <si>
    <t>Температура точки роси на ГРС    29.09.2014р.                                                          становить:  по волозі    -10,4ºС ,   по вуглеводням     -11,0 ºС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</si>
  <si>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</si>
  <si>
    <t xml:space="preserve">ГРС П.-Хмельницький   по газопроводу ШПК </t>
  </si>
  <si>
    <t xml:space="preserve"> ГРС Хоцьки по газопроводу ШПК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</si>
</sst>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0.0000"/>
    <numFmt numFmtId="200" formatCode="0.000000"/>
    <numFmt numFmtId="201" formatCode="dd\.mm\.yy;@"/>
    <numFmt numFmtId="202" formatCode="dd\.mm\.yyyy;@"/>
    <numFmt numFmtId="203" formatCode="[$-422]d\ mmmm\ yyyy&quot; р.&quot;"/>
    <numFmt numFmtId="204" formatCode="0.00000"/>
    <numFmt numFmtId="205" formatCode="#,##0.00\ _г_р_н_."/>
    <numFmt numFmtId="206" formatCode="m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Times New Roman Cyr"/>
      <family val="1"/>
    </font>
    <font>
      <b/>
      <sz val="14"/>
      <color indexed="10"/>
      <name val="Times New Roman Cyr"/>
      <family val="0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0"/>
      <color indexed="9"/>
      <name val="Times New Roman Cyr"/>
      <family val="1"/>
    </font>
    <font>
      <b/>
      <sz val="11"/>
      <color indexed="9"/>
      <name val="Times New Roman Cyr"/>
      <family val="1"/>
    </font>
    <font>
      <sz val="10"/>
      <color indexed="10"/>
      <name val="Times New Roman"/>
      <family val="1"/>
    </font>
    <font>
      <b/>
      <sz val="8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54" applyFont="1" applyFill="1">
      <alignment/>
      <protection/>
    </xf>
    <xf numFmtId="0" fontId="14" fillId="0" borderId="0" xfId="54" applyFill="1">
      <alignment/>
      <protection/>
    </xf>
    <xf numFmtId="0" fontId="14" fillId="0" borderId="0" xfId="54" applyFont="1" applyFill="1">
      <alignment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left" vertical="center" wrapText="1"/>
      <protection/>
    </xf>
    <xf numFmtId="0" fontId="14" fillId="0" borderId="0" xfId="54" applyFill="1" applyAlignment="1">
      <alignment horizontal="center" vertical="center" wrapText="1"/>
      <protection/>
    </xf>
    <xf numFmtId="0" fontId="26" fillId="0" borderId="0" xfId="54" applyFont="1" applyFill="1" applyAlignment="1">
      <alignment horizontal="center" vertical="center" wrapText="1"/>
      <protection/>
    </xf>
    <xf numFmtId="0" fontId="27" fillId="0" borderId="0" xfId="54" applyFont="1" applyFill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14" fillId="0" borderId="0" xfId="54" applyFont="1" applyFill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14" fillId="0" borderId="14" xfId="54" applyFont="1" applyFill="1" applyBorder="1">
      <alignment/>
      <protection/>
    </xf>
    <xf numFmtId="0" fontId="14" fillId="0" borderId="0" xfId="54" applyFont="1" applyFill="1" applyBorder="1">
      <alignment/>
      <protection/>
    </xf>
    <xf numFmtId="0" fontId="14" fillId="0" borderId="0" xfId="54" applyFill="1" applyBorder="1">
      <alignment/>
      <protection/>
    </xf>
    <xf numFmtId="0" fontId="33" fillId="0" borderId="0" xfId="54" applyFont="1" applyFill="1">
      <alignment/>
      <protection/>
    </xf>
    <xf numFmtId="0" fontId="32" fillId="0" borderId="0" xfId="54" applyFont="1" applyFill="1" applyAlignment="1">
      <alignment horizontal="center" vertical="center" textRotation="90" wrapText="1"/>
      <protection/>
    </xf>
    <xf numFmtId="0" fontId="32" fillId="0" borderId="15" xfId="54" applyFont="1" applyFill="1" applyBorder="1" applyAlignment="1">
      <alignment horizontal="center" vertical="center" textRotation="90" wrapText="1"/>
      <protection/>
    </xf>
    <xf numFmtId="0" fontId="14" fillId="0" borderId="14" xfId="54" applyFont="1" applyFill="1" applyBorder="1" applyAlignment="1">
      <alignment textRotation="90"/>
      <protection/>
    </xf>
    <xf numFmtId="0" fontId="14" fillId="0" borderId="0" xfId="54" applyFont="1" applyFill="1" applyBorder="1" applyAlignment="1">
      <alignment textRotation="90"/>
      <protection/>
    </xf>
    <xf numFmtId="0" fontId="34" fillId="0" borderId="0" xfId="54" applyFont="1" applyFill="1" applyBorder="1">
      <alignment/>
      <protection/>
    </xf>
    <xf numFmtId="198" fontId="35" fillId="0" borderId="12" xfId="0" applyNumberFormat="1" applyFont="1" applyFill="1" applyBorder="1" applyAlignment="1">
      <alignment horizontal="center" vertical="center" wrapText="1"/>
    </xf>
    <xf numFmtId="0" fontId="14" fillId="0" borderId="12" xfId="54" applyFont="1" applyFill="1" applyBorder="1">
      <alignment/>
      <protection/>
    </xf>
    <xf numFmtId="0" fontId="35" fillId="0" borderId="12" xfId="54" applyFont="1" applyFill="1" applyBorder="1" applyAlignment="1">
      <alignment horizontal="center" vertical="center" wrapText="1"/>
      <protection/>
    </xf>
    <xf numFmtId="197" fontId="35" fillId="0" borderId="12" xfId="54" applyNumberFormat="1" applyFont="1" applyFill="1" applyBorder="1" applyAlignment="1">
      <alignment horizontal="center" vertical="center" wrapText="1"/>
      <protection/>
    </xf>
    <xf numFmtId="0" fontId="36" fillId="0" borderId="0" xfId="54" applyFont="1" applyFill="1" applyBorder="1">
      <alignment/>
      <protection/>
    </xf>
    <xf numFmtId="196" fontId="35" fillId="0" borderId="12" xfId="54" applyNumberFormat="1" applyFont="1" applyFill="1" applyBorder="1" applyAlignment="1">
      <alignment horizontal="center" vertical="center" wrapText="1"/>
      <protection/>
    </xf>
    <xf numFmtId="198" fontId="37" fillId="0" borderId="12" xfId="0" applyNumberFormat="1" applyFont="1" applyFill="1" applyBorder="1" applyAlignment="1">
      <alignment horizontal="center" vertical="center" wrapText="1"/>
    </xf>
    <xf numFmtId="1" fontId="35" fillId="0" borderId="12" xfId="54" applyNumberFormat="1" applyFont="1" applyFill="1" applyBorder="1" applyAlignment="1">
      <alignment horizontal="center" vertical="center" wrapText="1"/>
      <protection/>
    </xf>
    <xf numFmtId="0" fontId="35" fillId="0" borderId="16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2" fontId="35" fillId="0" borderId="12" xfId="54" applyNumberFormat="1" applyFont="1" applyFill="1" applyBorder="1" applyAlignment="1">
      <alignment horizontal="center" vertical="center" wrapText="1"/>
      <protection/>
    </xf>
    <xf numFmtId="196" fontId="14" fillId="0" borderId="0" xfId="54" applyNumberFormat="1" applyFont="1" applyFill="1" applyBorder="1">
      <alignment/>
      <protection/>
    </xf>
    <xf numFmtId="14" fontId="22" fillId="0" borderId="0" xfId="54" applyNumberFormat="1" applyFont="1" applyFill="1" applyBorder="1">
      <alignment/>
      <protection/>
    </xf>
    <xf numFmtId="0" fontId="35" fillId="0" borderId="12" xfId="54" applyFont="1" applyFill="1" applyBorder="1">
      <alignment/>
      <protection/>
    </xf>
    <xf numFmtId="196" fontId="38" fillId="0" borderId="12" xfId="54" applyNumberFormat="1" applyFont="1" applyFill="1" applyBorder="1" applyAlignment="1">
      <alignment horizontal="center" vertical="center" wrapText="1"/>
      <protection/>
    </xf>
    <xf numFmtId="0" fontId="38" fillId="0" borderId="12" xfId="54" applyFont="1" applyFill="1" applyBorder="1" applyAlignment="1">
      <alignment horizontal="center" vertical="center" wrapText="1"/>
      <protection/>
    </xf>
    <xf numFmtId="2" fontId="38" fillId="0" borderId="12" xfId="54" applyNumberFormat="1" applyFont="1" applyFill="1" applyBorder="1" applyAlignment="1">
      <alignment horizontal="center" vertical="center" wrapText="1"/>
      <protection/>
    </xf>
    <xf numFmtId="196" fontId="38" fillId="0" borderId="12" xfId="54" applyNumberFormat="1" applyFont="1" applyFill="1" applyBorder="1">
      <alignment/>
      <protection/>
    </xf>
    <xf numFmtId="1" fontId="38" fillId="0" borderId="12" xfId="54" applyNumberFormat="1" applyFont="1" applyFill="1" applyBorder="1" applyAlignment="1">
      <alignment horizontal="center"/>
      <protection/>
    </xf>
    <xf numFmtId="198" fontId="35" fillId="0" borderId="12" xfId="54" applyNumberFormat="1" applyFont="1" applyFill="1" applyBorder="1" applyAlignment="1">
      <alignment horizontal="center"/>
      <protection/>
    </xf>
    <xf numFmtId="0" fontId="38" fillId="0" borderId="12" xfId="54" applyFont="1" applyFill="1" applyBorder="1">
      <alignment/>
      <protection/>
    </xf>
    <xf numFmtId="198" fontId="38" fillId="0" borderId="12" xfId="54" applyNumberFormat="1" applyFont="1" applyFill="1" applyBorder="1" applyAlignment="1">
      <alignment horizontal="center"/>
      <protection/>
    </xf>
    <xf numFmtId="0" fontId="22" fillId="0" borderId="12" xfId="54" applyFont="1" applyFill="1" applyBorder="1">
      <alignment/>
      <protection/>
    </xf>
    <xf numFmtId="197" fontId="38" fillId="0" borderId="12" xfId="54" applyNumberFormat="1" applyFont="1" applyFill="1" applyBorder="1" applyAlignment="1">
      <alignment horizontal="center" vertical="center" wrapText="1"/>
      <protection/>
    </xf>
    <xf numFmtId="0" fontId="38" fillId="0" borderId="12" xfId="54" applyFont="1" applyFill="1" applyBorder="1" applyAlignment="1">
      <alignment horizontal="center"/>
      <protection/>
    </xf>
    <xf numFmtId="196" fontId="34" fillId="0" borderId="17" xfId="54" applyNumberFormat="1" applyFont="1" applyFill="1" applyBorder="1">
      <alignment/>
      <protection/>
    </xf>
    <xf numFmtId="0" fontId="34" fillId="0" borderId="18" xfId="54" applyFont="1" applyFill="1" applyBorder="1">
      <alignment/>
      <protection/>
    </xf>
    <xf numFmtId="14" fontId="34" fillId="0" borderId="19" xfId="54" applyNumberFormat="1" applyFont="1" applyFill="1" applyBorder="1">
      <alignment/>
      <protection/>
    </xf>
    <xf numFmtId="14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40" fillId="0" borderId="0" xfId="54" applyFont="1" applyFill="1" applyBorder="1" applyAlignment="1">
      <alignment horizontal="left"/>
      <protection/>
    </xf>
    <xf numFmtId="0" fontId="40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34" fillId="0" borderId="20" xfId="54" applyFont="1" applyFill="1" applyBorder="1">
      <alignment/>
      <protection/>
    </xf>
    <xf numFmtId="0" fontId="34" fillId="0" borderId="21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196" fontId="36" fillId="0" borderId="0" xfId="54" applyNumberFormat="1" applyFont="1" applyFill="1" applyBorder="1">
      <alignment/>
      <protection/>
    </xf>
    <xf numFmtId="0" fontId="41" fillId="0" borderId="0" xfId="54" applyFont="1" applyFill="1" applyAlignment="1">
      <alignment horizontal="right" vertical="top" wrapText="1"/>
      <protection/>
    </xf>
    <xf numFmtId="0" fontId="42" fillId="0" borderId="0" xfId="54" applyFont="1" applyFill="1" applyBorder="1" applyAlignment="1">
      <alignment horizontal="left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14" fillId="0" borderId="14" xfId="54" applyFill="1" applyBorder="1">
      <alignment/>
      <protection/>
    </xf>
    <xf numFmtId="0" fontId="14" fillId="0" borderId="14" xfId="54" applyFill="1" applyBorder="1" applyAlignment="1">
      <alignment textRotation="90"/>
      <protection/>
    </xf>
    <xf numFmtId="0" fontId="22" fillId="0" borderId="0" xfId="54" applyFont="1" applyFill="1" applyBorder="1" applyAlignment="1">
      <alignment textRotation="90"/>
      <protection/>
    </xf>
    <xf numFmtId="0" fontId="34" fillId="0" borderId="0" xfId="54" applyFont="1" applyFill="1">
      <alignment/>
      <protection/>
    </xf>
    <xf numFmtId="0" fontId="22" fillId="0" borderId="0" xfId="54" applyFont="1" applyFill="1" applyBorder="1" applyAlignment="1">
      <alignment horizontal="center"/>
      <protection/>
    </xf>
    <xf numFmtId="14" fontId="22" fillId="0" borderId="0" xfId="54" applyNumberFormat="1" applyFont="1" applyFill="1">
      <alignment/>
      <protection/>
    </xf>
    <xf numFmtId="196" fontId="38" fillId="0" borderId="12" xfId="54" applyNumberFormat="1" applyFont="1" applyFill="1" applyBorder="1" applyAlignment="1">
      <alignment horizontal="center"/>
      <protection/>
    </xf>
    <xf numFmtId="0" fontId="34" fillId="0" borderId="22" xfId="54" applyFont="1" applyFill="1" applyBorder="1">
      <alignment/>
      <protection/>
    </xf>
    <xf numFmtId="196" fontId="34" fillId="0" borderId="19" xfId="54" applyNumberFormat="1" applyFont="1" applyFill="1" applyBorder="1">
      <alignment/>
      <protection/>
    </xf>
    <xf numFmtId="0" fontId="34" fillId="0" borderId="23" xfId="54" applyFont="1" applyFill="1" applyBorder="1">
      <alignment/>
      <protection/>
    </xf>
    <xf numFmtId="0" fontId="34" fillId="0" borderId="24" xfId="54" applyFont="1" applyFill="1" applyBorder="1">
      <alignment/>
      <protection/>
    </xf>
    <xf numFmtId="0" fontId="43" fillId="0" borderId="0" xfId="54" applyFont="1" applyFill="1" applyBorder="1">
      <alignment/>
      <protection/>
    </xf>
    <xf numFmtId="0" fontId="35" fillId="0" borderId="0" xfId="54" applyFont="1" applyFill="1" applyBorder="1">
      <alignment/>
      <protection/>
    </xf>
    <xf numFmtId="196" fontId="36" fillId="0" borderId="0" xfId="54" applyNumberFormat="1" applyFont="1" applyFill="1" applyBorder="1" applyAlignment="1">
      <alignment horizontal="center"/>
      <protection/>
    </xf>
    <xf numFmtId="198" fontId="24" fillId="0" borderId="0" xfId="0" applyNumberFormat="1" applyFont="1" applyFill="1" applyBorder="1" applyAlignment="1">
      <alignment horizontal="center"/>
    </xf>
    <xf numFmtId="0" fontId="29" fillId="0" borderId="0" xfId="54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32" fillId="0" borderId="25" xfId="54" applyFont="1" applyFill="1" applyBorder="1" applyAlignment="1">
      <alignment horizontal="center" vertical="center" wrapText="1"/>
      <protection/>
    </xf>
    <xf numFmtId="0" fontId="32" fillId="0" borderId="16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right" vertical="center" wrapText="1"/>
      <protection/>
    </xf>
    <xf numFmtId="0" fontId="23" fillId="0" borderId="0" xfId="54" applyFont="1" applyFill="1" applyBorder="1">
      <alignment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26" xfId="54" applyFont="1" applyFill="1" applyBorder="1" applyAlignment="1">
      <alignment horizontal="center" vertical="center" textRotation="90" wrapText="1"/>
      <protection/>
    </xf>
    <xf numFmtId="0" fontId="32" fillId="0" borderId="27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textRotation="90" wrapText="1"/>
      <protection/>
    </xf>
    <xf numFmtId="0" fontId="26" fillId="0" borderId="11" xfId="54" applyFont="1" applyFill="1" applyBorder="1" applyAlignment="1">
      <alignment horizontal="center" vertical="center" textRotation="90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32" fillId="0" borderId="14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right"/>
      <protection/>
    </xf>
    <xf numFmtId="0" fontId="38" fillId="0" borderId="12" xfId="54" applyFont="1" applyFill="1" applyBorder="1">
      <alignment/>
      <protection/>
    </xf>
    <xf numFmtId="14" fontId="38" fillId="0" borderId="12" xfId="54" applyNumberFormat="1" applyFont="1" applyFill="1" applyBorder="1" applyAlignment="1">
      <alignment horizontal="center"/>
      <protection/>
    </xf>
    <xf numFmtId="0" fontId="38" fillId="0" borderId="12" xfId="54" applyFont="1" applyFill="1" applyBorder="1" applyAlignment="1">
      <alignment horizontal="center"/>
      <protection/>
    </xf>
    <xf numFmtId="0" fontId="38" fillId="0" borderId="12" xfId="54" applyFont="1" applyFill="1" applyBorder="1" applyAlignment="1">
      <alignment horizontal="right"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14" fontId="39" fillId="0" borderId="0" xfId="54" applyNumberFormat="1" applyFont="1" applyFill="1" applyBorder="1" applyAlignment="1">
      <alignment horizontal="center" vertical="center" wrapText="1"/>
      <protection/>
    </xf>
    <xf numFmtId="0" fontId="40" fillId="0" borderId="0" xfId="54" applyFont="1" applyFill="1" applyAlignment="1">
      <alignment horizontal="right"/>
      <protection/>
    </xf>
    <xf numFmtId="0" fontId="40" fillId="0" borderId="0" xfId="54" applyFont="1" applyFill="1" applyBorder="1" applyAlignment="1">
      <alignment horizontal="left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24" fillId="0" borderId="0" xfId="54" applyFont="1" applyFill="1" applyAlignment="1">
      <alignment horizontal="right" vertical="top" wrapText="1"/>
      <protection/>
    </xf>
    <xf numFmtId="0" fontId="44" fillId="0" borderId="0" xfId="54" applyFont="1" applyFill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 СЕРТИФІКАТ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4%20&#1082;&#1074;&#1110;&#1090;&#1077;&#1085;&#1100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Т.Т.РОСИ"/>
      <sheetName val="на печать 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 (2)"/>
      <sheetName val="п.хм (2)"/>
      <sheetName val="ничип (2)"/>
      <sheetName val="в (2)"/>
      <sheetName val="з (2)"/>
      <sheetName val="кс (2)"/>
    </sheetNames>
    <sheetDataSet>
      <sheetData sheetId="3">
        <row r="2">
          <cell r="C2">
            <v>42096</v>
          </cell>
        </row>
        <row r="20">
          <cell r="H20">
            <v>-12.2</v>
          </cell>
          <cell r="I20">
            <v>-14.5</v>
          </cell>
        </row>
        <row r="22">
          <cell r="C22">
            <v>42097</v>
          </cell>
        </row>
        <row r="40">
          <cell r="H40">
            <v>-11.3</v>
          </cell>
          <cell r="I40">
            <v>-13.4</v>
          </cell>
        </row>
      </sheetData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1504</v>
          </cell>
        </row>
        <row r="4">
          <cell r="J4" t="str">
            <v>квітень</v>
          </cell>
          <cell r="O4">
            <v>2015</v>
          </cell>
        </row>
        <row r="7">
          <cell r="G7">
            <v>90.297</v>
          </cell>
        </row>
        <row r="8">
          <cell r="G8">
            <v>90.45</v>
          </cell>
        </row>
        <row r="14">
          <cell r="G14">
            <v>90.466</v>
          </cell>
        </row>
        <row r="15">
          <cell r="G15">
            <v>90.408</v>
          </cell>
        </row>
        <row r="21">
          <cell r="G21">
            <v>90.258</v>
          </cell>
        </row>
        <row r="22">
          <cell r="G22">
            <v>90.172</v>
          </cell>
        </row>
        <row r="28">
          <cell r="G28">
            <v>90.286</v>
          </cell>
        </row>
        <row r="29">
          <cell r="G29">
            <v>90.277</v>
          </cell>
        </row>
        <row r="41">
          <cell r="C41">
            <v>42100</v>
          </cell>
        </row>
        <row r="42">
          <cell r="C42">
            <v>42108</v>
          </cell>
        </row>
        <row r="43">
          <cell r="C43">
            <v>42114</v>
          </cell>
        </row>
        <row r="44">
          <cell r="C44">
            <v>42121</v>
          </cell>
        </row>
        <row r="45">
          <cell r="C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view="pageBreakPreview" zoomScale="75" zoomScaleSheetLayoutView="75" zoomScalePageLayoutView="0" workbookViewId="0" topLeftCell="A4">
      <selection activeCell="M43" sqref="M43:AK43"/>
    </sheetView>
  </sheetViews>
  <sheetFormatPr defaultColWidth="9.140625" defaultRowHeight="12.75"/>
  <cols>
    <col min="1" max="1" width="0.13671875" style="1" customWidth="1"/>
    <col min="2" max="2" width="8.8515625" style="3" customWidth="1"/>
    <col min="3" max="3" width="7.57421875" style="2" customWidth="1"/>
    <col min="4" max="18" width="6.57421875" style="2" customWidth="1"/>
    <col min="19" max="21" width="6.421875" style="2" customWidth="1"/>
    <col min="22" max="22" width="6.00390625" style="2" customWidth="1"/>
    <col min="23" max="23" width="6.421875" style="2" customWidth="1"/>
    <col min="24" max="24" width="5.421875" style="2" customWidth="1"/>
    <col min="25" max="25" width="13.00390625" style="2" hidden="1" customWidth="1"/>
    <col min="26" max="26" width="10.140625" style="2" hidden="1" customWidth="1"/>
    <col min="27" max="27" width="5.7109375" style="2" customWidth="1"/>
    <col min="28" max="16384" width="9.140625" style="2" customWidth="1"/>
  </cols>
  <sheetData>
    <row r="1" spans="2:23" ht="18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2:23" ht="18" customHeight="1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3:26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86" t="str">
        <f>'[3]АНАЛІЗ'!C1</f>
        <v>Свідоцтво про атестацію ВХАЛ  № 70А-81-11</v>
      </c>
      <c r="R3" s="86"/>
      <c r="S3" s="86"/>
      <c r="T3" s="86"/>
      <c r="U3" s="86"/>
      <c r="V3" s="86"/>
      <c r="W3" s="4"/>
      <c r="X3" s="4"/>
      <c r="Y3" s="4"/>
      <c r="Z3" s="4"/>
    </row>
    <row r="4" spans="3:26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6" t="str">
        <f>'[3]АНАЛІЗ'!C2</f>
        <v>Дійсне до 3 жовтня 2016 року</v>
      </c>
      <c r="R4" s="86"/>
      <c r="S4" s="86"/>
      <c r="T4" s="86"/>
      <c r="U4" s="86"/>
      <c r="V4" s="86"/>
      <c r="W4" s="4"/>
      <c r="X4" s="4"/>
      <c r="Y4" s="4"/>
      <c r="Z4" s="4"/>
    </row>
    <row r="5" spans="2:24" ht="18.75" customHeight="1">
      <c r="B5" s="87" t="s">
        <v>51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 t="str">
        <f>'[3]АНАЛІЗ'!P3</f>
        <v>№ 1504</v>
      </c>
      <c r="R5" s="87"/>
      <c r="S5" s="5" t="s">
        <v>2</v>
      </c>
      <c r="T5" s="6"/>
      <c r="U5" s="6"/>
      <c r="V5" s="6"/>
      <c r="W5" s="7">
        <v>4</v>
      </c>
      <c r="X5" s="8"/>
    </row>
    <row r="6" spans="2:30" ht="15" customHeight="1">
      <c r="B6" s="9"/>
      <c r="C6" s="9"/>
      <c r="D6" s="9"/>
      <c r="E6" s="10"/>
      <c r="F6" s="10"/>
      <c r="G6" s="9" t="s">
        <v>3</v>
      </c>
      <c r="H6" s="95" t="str">
        <f>'[3]АНАЛІЗ'!J4</f>
        <v>квітень</v>
      </c>
      <c r="I6" s="95"/>
      <c r="J6" s="95"/>
      <c r="K6" s="82" t="s">
        <v>4</v>
      </c>
      <c r="L6" s="82"/>
      <c r="M6" s="82">
        <f>'[3]АНАЛІЗ'!O4</f>
        <v>2015</v>
      </c>
      <c r="N6" s="82"/>
      <c r="O6" s="9" t="s">
        <v>5</v>
      </c>
      <c r="P6" s="9" t="s">
        <v>6</v>
      </c>
      <c r="Q6" s="81" t="s">
        <v>53</v>
      </c>
      <c r="R6" s="81"/>
      <c r="S6" s="81"/>
      <c r="T6" s="81"/>
      <c r="U6" s="81"/>
      <c r="V6" s="81"/>
      <c r="W6" s="81"/>
      <c r="X6" s="89"/>
      <c r="Y6" s="89"/>
      <c r="Z6" s="89"/>
      <c r="AA6" s="89"/>
      <c r="AB6" s="89"/>
      <c r="AC6" s="89"/>
      <c r="AD6" s="89"/>
    </row>
    <row r="7" spans="2:30" ht="15" customHeight="1">
      <c r="B7" s="9"/>
      <c r="C7" s="9"/>
      <c r="D7" s="81" t="s">
        <v>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11"/>
      <c r="Y7" s="11"/>
      <c r="Z7" s="11"/>
      <c r="AA7" s="11"/>
      <c r="AB7" s="11"/>
      <c r="AC7" s="11"/>
      <c r="AD7" s="11"/>
    </row>
    <row r="8" spans="2:30" ht="15" customHeight="1">
      <c r="B8" s="9"/>
      <c r="C8" s="103" t="s">
        <v>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1"/>
      <c r="Y8" s="11"/>
      <c r="Z8" s="11"/>
      <c r="AA8" s="11"/>
      <c r="AB8" s="11"/>
      <c r="AC8" s="11"/>
      <c r="AD8" s="11"/>
    </row>
    <row r="9" spans="2:26" ht="15" customHeight="1">
      <c r="B9" s="12"/>
      <c r="C9" s="104" t="s">
        <v>9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3"/>
      <c r="Y9" s="3"/>
      <c r="Z9" s="3"/>
    </row>
    <row r="10" spans="2:29" ht="15.75" customHeight="1">
      <c r="B10" s="90" t="s">
        <v>10</v>
      </c>
      <c r="C10" s="83" t="s">
        <v>11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84"/>
      <c r="O10" s="90" t="s">
        <v>12</v>
      </c>
      <c r="P10" s="90" t="s">
        <v>13</v>
      </c>
      <c r="Q10" s="93" t="s">
        <v>14</v>
      </c>
      <c r="R10" s="108" t="s">
        <v>15</v>
      </c>
      <c r="S10" s="96" t="s">
        <v>16</v>
      </c>
      <c r="T10" s="96" t="s">
        <v>17</v>
      </c>
      <c r="U10" s="96" t="s">
        <v>18</v>
      </c>
      <c r="V10" s="83" t="s">
        <v>19</v>
      </c>
      <c r="W10" s="84"/>
      <c r="X10" s="16"/>
      <c r="Y10" s="17"/>
      <c r="Z10" s="17"/>
      <c r="AA10" s="18"/>
      <c r="AB10" s="18"/>
      <c r="AC10" s="18"/>
    </row>
    <row r="11" spans="1:29" ht="62.25" customHeight="1">
      <c r="A11" s="19" t="s">
        <v>20</v>
      </c>
      <c r="B11" s="91"/>
      <c r="C11" s="13" t="s">
        <v>21</v>
      </c>
      <c r="D11" s="13" t="s">
        <v>22</v>
      </c>
      <c r="E11" s="13" t="s">
        <v>23</v>
      </c>
      <c r="F11" s="13" t="s">
        <v>24</v>
      </c>
      <c r="G11" s="13" t="s">
        <v>25</v>
      </c>
      <c r="H11" s="13" t="s">
        <v>26</v>
      </c>
      <c r="I11" s="13" t="s">
        <v>27</v>
      </c>
      <c r="J11" s="20" t="s">
        <v>28</v>
      </c>
      <c r="K11" s="13" t="s">
        <v>29</v>
      </c>
      <c r="L11" s="21" t="s">
        <v>30</v>
      </c>
      <c r="M11" s="15" t="s">
        <v>31</v>
      </c>
      <c r="N11" s="13" t="s">
        <v>32</v>
      </c>
      <c r="O11" s="91"/>
      <c r="P11" s="91"/>
      <c r="Q11" s="94"/>
      <c r="R11" s="90"/>
      <c r="S11" s="97"/>
      <c r="T11" s="97"/>
      <c r="U11" s="97"/>
      <c r="V11" s="13" t="s">
        <v>33</v>
      </c>
      <c r="W11" s="13" t="s">
        <v>34</v>
      </c>
      <c r="X11" s="22"/>
      <c r="Y11" s="23"/>
      <c r="Z11" s="23"/>
      <c r="AA11" s="18"/>
      <c r="AB11" s="18"/>
      <c r="AC11" s="18" t="s">
        <v>35</v>
      </c>
    </row>
    <row r="12" spans="1:25" s="17" customFormat="1" ht="12.75">
      <c r="A12" s="24">
        <f>'[3]АНАЛІЗ'!G7</f>
        <v>90.297</v>
      </c>
      <c r="B12" s="25">
        <v>42095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27"/>
      <c r="U12" s="27"/>
      <c r="V12" s="28">
        <v>-14.6</v>
      </c>
      <c r="W12" s="28">
        <v>-17.6</v>
      </c>
      <c r="Y12" s="29"/>
    </row>
    <row r="13" spans="1:23" s="17" customFormat="1" ht="12.75">
      <c r="A13" s="24">
        <f>'[3]АНАЛІЗ'!G14</f>
        <v>90.466</v>
      </c>
      <c r="B13" s="25">
        <v>42096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30"/>
      <c r="T13" s="30"/>
      <c r="U13" s="27"/>
      <c r="V13" s="28">
        <v>-11.4</v>
      </c>
      <c r="W13" s="28">
        <v>-15.4</v>
      </c>
    </row>
    <row r="14" spans="1:23" s="17" customFormat="1" ht="12.75">
      <c r="A14" s="24">
        <f>'[3]АНАЛІЗ'!G21</f>
        <v>90.258</v>
      </c>
      <c r="B14" s="25">
        <v>42097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V14" s="28">
        <v>-11.2</v>
      </c>
      <c r="W14" s="28">
        <v>-15.7</v>
      </c>
    </row>
    <row r="15" spans="1:23" s="17" customFormat="1" ht="12.75">
      <c r="A15" s="24">
        <f>'[3]АНАЛІЗ'!G28</f>
        <v>90.286</v>
      </c>
      <c r="B15" s="31">
        <v>42100</v>
      </c>
      <c r="C15" s="30">
        <v>90.297</v>
      </c>
      <c r="D15" s="30">
        <v>4.757</v>
      </c>
      <c r="E15" s="30">
        <v>1.038</v>
      </c>
      <c r="F15" s="30">
        <v>0.102</v>
      </c>
      <c r="G15" s="30">
        <v>0.156</v>
      </c>
      <c r="H15" s="30">
        <v>0</v>
      </c>
      <c r="I15" s="30">
        <v>0.042</v>
      </c>
      <c r="J15" s="30">
        <v>0.032</v>
      </c>
      <c r="K15" s="30">
        <v>0.044</v>
      </c>
      <c r="L15" s="30">
        <v>0.003</v>
      </c>
      <c r="M15" s="30">
        <v>1.476</v>
      </c>
      <c r="N15" s="30">
        <v>2.056</v>
      </c>
      <c r="O15" s="30">
        <v>0.621</v>
      </c>
      <c r="P15" s="30">
        <v>0.748</v>
      </c>
      <c r="Q15" s="32">
        <v>8212</v>
      </c>
      <c r="R15" s="32">
        <v>11545</v>
      </c>
      <c r="S15" s="26"/>
      <c r="T15" s="26"/>
      <c r="U15" s="33"/>
      <c r="V15" s="28">
        <v>-12.1</v>
      </c>
      <c r="W15" s="28">
        <v>-15</v>
      </c>
    </row>
    <row r="16" spans="1:23" s="17" customFormat="1" ht="12.75">
      <c r="A16" s="24">
        <f>'[3]АНАЛІЗ'!G35</f>
        <v>0</v>
      </c>
      <c r="B16" s="25">
        <v>42101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30" t="s">
        <v>36</v>
      </c>
      <c r="T16" s="30" t="s">
        <v>36</v>
      </c>
      <c r="U16" s="27"/>
      <c r="V16" s="28">
        <v>-11</v>
      </c>
      <c r="W16" s="28">
        <v>-14.9</v>
      </c>
    </row>
    <row r="17" spans="1:23" s="17" customFormat="1" ht="12.75">
      <c r="A17" s="34"/>
      <c r="B17" s="25">
        <v>42102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0">
        <v>0.036</v>
      </c>
      <c r="T17" s="35">
        <v>0.02</v>
      </c>
      <c r="U17" s="27"/>
      <c r="V17" s="28">
        <v>-12.6</v>
      </c>
      <c r="W17" s="28">
        <v>-15.6</v>
      </c>
    </row>
    <row r="18" spans="1:25" s="17" customFormat="1" ht="12.75">
      <c r="A18" s="34"/>
      <c r="B18" s="25">
        <v>42103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30"/>
      <c r="T18" s="30"/>
      <c r="U18" s="27"/>
      <c r="V18" s="28">
        <v>-11.3</v>
      </c>
      <c r="W18" s="28">
        <v>-13.8</v>
      </c>
      <c r="Y18" s="36"/>
    </row>
    <row r="19" spans="1:23" s="17" customFormat="1" ht="12.75">
      <c r="A19" s="37">
        <f>'[3]АНАЛІЗ'!C41</f>
        <v>42100</v>
      </c>
      <c r="B19" s="25">
        <v>42104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0"/>
      <c r="T19" s="35"/>
      <c r="U19" s="27"/>
      <c r="V19" s="28">
        <v>-12.2</v>
      </c>
      <c r="W19" s="28">
        <v>-15.4</v>
      </c>
    </row>
    <row r="20" spans="1:23" s="17" customFormat="1" ht="12.75">
      <c r="A20" s="37">
        <f>'[3]АНАЛІЗ'!C42</f>
        <v>42108</v>
      </c>
      <c r="B20" s="31">
        <v>42108</v>
      </c>
      <c r="C20" s="30">
        <v>90.466</v>
      </c>
      <c r="D20" s="30">
        <v>4.744</v>
      </c>
      <c r="E20" s="30">
        <v>0.934</v>
      </c>
      <c r="F20" s="30">
        <v>0.104</v>
      </c>
      <c r="G20" s="30">
        <v>0.161</v>
      </c>
      <c r="H20" s="30">
        <v>0</v>
      </c>
      <c r="I20" s="30">
        <v>0.042</v>
      </c>
      <c r="J20" s="30">
        <v>0.032</v>
      </c>
      <c r="K20" s="30">
        <v>0.045</v>
      </c>
      <c r="L20" s="30">
        <v>0.003</v>
      </c>
      <c r="M20" s="30">
        <v>1.484</v>
      </c>
      <c r="N20" s="30">
        <v>1.987</v>
      </c>
      <c r="O20" s="30">
        <v>0.619</v>
      </c>
      <c r="P20" s="30">
        <v>0.746</v>
      </c>
      <c r="Q20" s="32">
        <v>8205</v>
      </c>
      <c r="R20" s="32">
        <v>11551</v>
      </c>
      <c r="S20" s="30"/>
      <c r="T20" s="30"/>
      <c r="U20" s="38"/>
      <c r="V20" s="28">
        <v>-15.9</v>
      </c>
      <c r="W20" s="28">
        <v>-16.8</v>
      </c>
    </row>
    <row r="21" spans="1:23" s="17" customFormat="1" ht="12.75">
      <c r="A21" s="37">
        <f>'[3]АНАЛІЗ'!C43</f>
        <v>42114</v>
      </c>
      <c r="B21" s="25">
        <v>42109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30"/>
      <c r="T21" s="35"/>
      <c r="U21" s="27"/>
      <c r="V21" s="28">
        <v>-8.9</v>
      </c>
      <c r="W21" s="28">
        <v>-10.9</v>
      </c>
    </row>
    <row r="22" spans="1:23" s="17" customFormat="1" ht="12.75">
      <c r="A22" s="37">
        <f>'[3]АНАЛІЗ'!C44</f>
        <v>42121</v>
      </c>
      <c r="B22" s="25">
        <v>42110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0"/>
      <c r="T22" s="30"/>
      <c r="U22" s="27"/>
      <c r="V22" s="28">
        <v>-10.3</v>
      </c>
      <c r="W22" s="28">
        <v>-10.6</v>
      </c>
    </row>
    <row r="23" spans="1:23" s="17" customFormat="1" ht="12.75">
      <c r="A23" s="37">
        <f>'[3]АНАЛІЗ'!C45</f>
        <v>0</v>
      </c>
      <c r="B23" s="25">
        <v>42111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9" t="s">
        <v>36</v>
      </c>
      <c r="T23" s="39" t="s">
        <v>36</v>
      </c>
      <c r="U23" s="40"/>
      <c r="V23" s="28">
        <v>-8.4</v>
      </c>
      <c r="W23" s="28">
        <v>-10.9</v>
      </c>
    </row>
    <row r="24" spans="1:23" s="17" customFormat="1" ht="12.75">
      <c r="A24" s="34"/>
      <c r="B24" s="31">
        <v>42114</v>
      </c>
      <c r="C24" s="30">
        <v>90.258</v>
      </c>
      <c r="D24" s="30">
        <v>4.819</v>
      </c>
      <c r="E24" s="30">
        <v>0.972</v>
      </c>
      <c r="F24" s="30">
        <v>0.104</v>
      </c>
      <c r="G24" s="30">
        <v>0.163</v>
      </c>
      <c r="H24" s="30">
        <v>0</v>
      </c>
      <c r="I24" s="30">
        <v>0.043</v>
      </c>
      <c r="J24" s="30">
        <v>0.033</v>
      </c>
      <c r="K24" s="30">
        <v>0.048</v>
      </c>
      <c r="L24" s="30">
        <v>0.004</v>
      </c>
      <c r="M24" s="30">
        <v>1.534</v>
      </c>
      <c r="N24" s="30">
        <v>2.024</v>
      </c>
      <c r="O24" s="30">
        <v>0.621</v>
      </c>
      <c r="P24" s="30">
        <v>0.748</v>
      </c>
      <c r="Q24" s="32">
        <v>8209</v>
      </c>
      <c r="R24" s="32">
        <v>11543</v>
      </c>
      <c r="S24" s="39">
        <v>0.036</v>
      </c>
      <c r="T24" s="41">
        <v>0.02</v>
      </c>
      <c r="U24" s="27"/>
      <c r="V24" s="28">
        <v>-9.7</v>
      </c>
      <c r="W24" s="28">
        <v>-12.2</v>
      </c>
    </row>
    <row r="25" spans="1:23" s="17" customFormat="1" ht="12.75">
      <c r="A25" s="34"/>
      <c r="B25" s="25">
        <v>42115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0"/>
      <c r="V25" s="28">
        <v>-8.4</v>
      </c>
      <c r="W25" s="28">
        <v>-10.9</v>
      </c>
    </row>
    <row r="26" spans="1:23" s="17" customFormat="1" ht="12.75">
      <c r="A26" s="34"/>
      <c r="B26" s="25">
        <v>42116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41"/>
      <c r="T26" s="41"/>
      <c r="U26" s="40"/>
      <c r="V26" s="28">
        <v>-7.7</v>
      </c>
      <c r="W26" s="28">
        <v>-11</v>
      </c>
    </row>
    <row r="27" spans="1:23" s="17" customFormat="1" ht="12.75">
      <c r="A27" s="34"/>
      <c r="B27" s="25">
        <v>42117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9"/>
      <c r="T27" s="39"/>
      <c r="U27" s="40"/>
      <c r="V27" s="28">
        <v>-14</v>
      </c>
      <c r="W27" s="28">
        <v>-17.2</v>
      </c>
    </row>
    <row r="28" spans="1:23" s="17" customFormat="1" ht="12.75">
      <c r="A28" s="34"/>
      <c r="B28" s="25">
        <v>42118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9"/>
      <c r="T28" s="41"/>
      <c r="U28" s="40"/>
      <c r="V28" s="28">
        <v>-7.5</v>
      </c>
      <c r="W28" s="28">
        <v>-9.2</v>
      </c>
    </row>
    <row r="29" spans="1:23" s="17" customFormat="1" ht="12.75">
      <c r="A29" s="34"/>
      <c r="B29" s="31">
        <v>42121</v>
      </c>
      <c r="C29" s="30">
        <v>90.286</v>
      </c>
      <c r="D29" s="30">
        <v>4.763</v>
      </c>
      <c r="E29" s="30">
        <v>1.063</v>
      </c>
      <c r="F29" s="30">
        <v>0.114</v>
      </c>
      <c r="G29" s="30">
        <v>0.18</v>
      </c>
      <c r="H29" s="30">
        <v>0</v>
      </c>
      <c r="I29" s="30">
        <v>0.047</v>
      </c>
      <c r="J29" s="30">
        <v>0.037</v>
      </c>
      <c r="K29" s="30">
        <v>0.042</v>
      </c>
      <c r="L29" s="30">
        <v>0.004</v>
      </c>
      <c r="M29" s="30">
        <v>1.539</v>
      </c>
      <c r="N29" s="30">
        <v>1.927</v>
      </c>
      <c r="O29" s="30">
        <v>0.621</v>
      </c>
      <c r="P29" s="30">
        <v>0.748</v>
      </c>
      <c r="Q29" s="32">
        <v>8230</v>
      </c>
      <c r="R29" s="32">
        <v>11570</v>
      </c>
      <c r="S29" s="40"/>
      <c r="T29" s="40"/>
      <c r="U29" s="40" t="s">
        <v>37</v>
      </c>
      <c r="V29" s="28">
        <v>-5.5</v>
      </c>
      <c r="W29" s="28">
        <v>-7.6</v>
      </c>
    </row>
    <row r="30" spans="1:23" s="17" customFormat="1" ht="12.75">
      <c r="A30" s="34"/>
      <c r="B30" s="25">
        <v>42122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40"/>
      <c r="T30" s="40"/>
      <c r="U30" s="40"/>
      <c r="V30" s="28">
        <v>-5</v>
      </c>
      <c r="W30" s="28">
        <v>-7.4</v>
      </c>
    </row>
    <row r="31" spans="1:23" s="17" customFormat="1" ht="12.75">
      <c r="A31" s="34"/>
      <c r="B31" s="25">
        <v>42123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3">
        <v>0</v>
      </c>
      <c r="R31" s="43">
        <v>0</v>
      </c>
      <c r="S31" s="40"/>
      <c r="T31" s="40"/>
      <c r="U31" s="27" t="s">
        <v>38</v>
      </c>
      <c r="V31" s="28">
        <v>-5.9</v>
      </c>
      <c r="W31" s="28">
        <v>-7.9</v>
      </c>
    </row>
    <row r="32" spans="2:23" s="34" customFormat="1" ht="12.75">
      <c r="B32" s="44">
        <v>42124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45"/>
      <c r="T32" s="45"/>
      <c r="U32" s="40"/>
      <c r="V32" s="28">
        <v>-5.8</v>
      </c>
      <c r="W32" s="28">
        <v>-7.6</v>
      </c>
    </row>
    <row r="33" spans="2:23" s="34" customFormat="1" ht="12.75">
      <c r="B33" s="46">
        <v>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5"/>
      <c r="T33" s="45"/>
      <c r="U33" s="45"/>
      <c r="V33" s="48">
        <v>0</v>
      </c>
      <c r="W33" s="48">
        <v>0</v>
      </c>
    </row>
    <row r="34" spans="2:23" s="34" customFormat="1" ht="13.5" thickBot="1">
      <c r="B34" s="46">
        <v>41943</v>
      </c>
      <c r="C34" s="3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45"/>
      <c r="T34" s="45"/>
      <c r="U34" s="45"/>
      <c r="V34" s="48">
        <v>-5.8</v>
      </c>
      <c r="W34" s="48">
        <v>-7.6</v>
      </c>
    </row>
    <row r="35" spans="2:27" s="34" customFormat="1" ht="12.75">
      <c r="B35" s="46">
        <v>41943</v>
      </c>
      <c r="C35" s="99" t="s">
        <v>35</v>
      </c>
      <c r="D35" s="99"/>
      <c r="E35" s="99"/>
      <c r="F35" s="99"/>
      <c r="G35" s="100">
        <v>42096</v>
      </c>
      <c r="H35" s="101"/>
      <c r="I35" s="101"/>
      <c r="J35" s="102" t="s">
        <v>39</v>
      </c>
      <c r="K35" s="102"/>
      <c r="L35" s="102"/>
      <c r="M35" s="45">
        <v>-12.2</v>
      </c>
      <c r="N35" s="45" t="s">
        <v>40</v>
      </c>
      <c r="O35" s="45"/>
      <c r="P35" s="99" t="s">
        <v>41</v>
      </c>
      <c r="Q35" s="99"/>
      <c r="R35" s="99"/>
      <c r="S35" s="45">
        <v>-14.5</v>
      </c>
      <c r="T35" s="45" t="s">
        <v>40</v>
      </c>
      <c r="U35" s="45"/>
      <c r="V35" s="48">
        <v>-5.8</v>
      </c>
      <c r="W35" s="48">
        <v>-7.6</v>
      </c>
      <c r="Y35" s="50" t="s">
        <v>42</v>
      </c>
      <c r="Z35" s="51"/>
      <c r="AA35" s="24"/>
    </row>
    <row r="36" spans="2:28" ht="12.75">
      <c r="B36" s="105" t="s">
        <v>43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"/>
      <c r="Y36" s="52">
        <f>'[3]ттроси ГРС'!C2</f>
        <v>42096</v>
      </c>
      <c r="Z36" s="24"/>
      <c r="AA36" s="24"/>
      <c r="AB36" s="1"/>
    </row>
    <row r="37" spans="2:28" ht="19.5" thickBot="1">
      <c r="B37" s="53"/>
      <c r="C37" s="54"/>
      <c r="D37" s="106" t="str">
        <f>'[3]АНАЛІЗ'!X1</f>
        <v>Головний інженер</v>
      </c>
      <c r="E37" s="106"/>
      <c r="F37" s="106"/>
      <c r="G37" s="106"/>
      <c r="H37" s="107" t="s">
        <v>44</v>
      </c>
      <c r="I37" s="107"/>
      <c r="J37" s="107"/>
      <c r="K37" s="107"/>
      <c r="L37" s="107"/>
      <c r="M37" s="56"/>
      <c r="N37" s="57"/>
      <c r="O37" s="57"/>
      <c r="P37" s="57"/>
      <c r="Q37" s="57"/>
      <c r="R37" s="88" t="str">
        <f>'[3]АНАЛІЗ'!AK1</f>
        <v>Н.М.Андріїшин</v>
      </c>
      <c r="S37" s="88"/>
      <c r="T37" s="88"/>
      <c r="U37" s="57"/>
      <c r="V37" s="57"/>
      <c r="W37" s="57"/>
      <c r="X37" s="1"/>
      <c r="Y37" s="58">
        <f>'[3]ттроси ГРС'!H20</f>
        <v>-12.2</v>
      </c>
      <c r="Z37" s="59">
        <f>'[3]ттроси ГРС'!I20</f>
        <v>-14.5</v>
      </c>
      <c r="AA37" s="24"/>
      <c r="AB37" s="1"/>
    </row>
    <row r="38" spans="2:30" ht="20.25" customHeight="1">
      <c r="B38" s="53"/>
      <c r="C38" s="60"/>
      <c r="D38" s="98" t="str">
        <f>'[3]АНАЛІЗ'!X2</f>
        <v>Завідувач ВХАЛ</v>
      </c>
      <c r="E38" s="98"/>
      <c r="F38" s="98"/>
      <c r="G38" s="98"/>
      <c r="H38" s="98"/>
      <c r="I38" s="98"/>
      <c r="J38" s="55"/>
      <c r="K38" s="55"/>
      <c r="L38" s="55"/>
      <c r="M38" s="56"/>
      <c r="N38" s="57"/>
      <c r="O38" s="57"/>
      <c r="P38" s="57"/>
      <c r="Q38" s="57"/>
      <c r="R38" s="88" t="str">
        <f>'[3]АНАЛІЗ'!AK2</f>
        <v>Т.О.Бугера</v>
      </c>
      <c r="S38" s="88"/>
      <c r="T38" s="88"/>
      <c r="U38" s="57"/>
      <c r="V38" s="57"/>
      <c r="W38" s="57"/>
      <c r="X38" s="89"/>
      <c r="Y38" s="89"/>
      <c r="Z38" s="89"/>
      <c r="AA38" s="89"/>
      <c r="AB38" s="89"/>
      <c r="AC38" s="89"/>
      <c r="AD38" s="89"/>
    </row>
    <row r="39" spans="2:26" ht="12.75">
      <c r="B39" s="53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3"/>
      <c r="Y39" s="3"/>
      <c r="Z39" s="3"/>
    </row>
    <row r="40" ht="12.75">
      <c r="B40" s="62">
        <f>A12-C15</f>
        <v>0</v>
      </c>
    </row>
    <row r="41" ht="12.75">
      <c r="B41" s="62">
        <f>A13-C20</f>
        <v>0</v>
      </c>
    </row>
    <row r="42" spans="2:37" ht="12.75">
      <c r="B42" s="62">
        <f>A14-C24</f>
        <v>0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</row>
    <row r="43" spans="2:37" ht="12.75">
      <c r="B43" s="62">
        <f>A15-C29</f>
        <v>0</v>
      </c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</row>
    <row r="44" ht="12.75">
      <c r="B44" s="62">
        <f>A16-C31</f>
        <v>0</v>
      </c>
    </row>
  </sheetData>
  <sheetProtection/>
  <mergeCells count="37">
    <mergeCell ref="X38:AD38"/>
    <mergeCell ref="M42:AK42"/>
    <mergeCell ref="M43:AK43"/>
    <mergeCell ref="C8:W8"/>
    <mergeCell ref="C9:W9"/>
    <mergeCell ref="B36:W36"/>
    <mergeCell ref="D37:G37"/>
    <mergeCell ref="H37:L37"/>
    <mergeCell ref="R38:T38"/>
    <mergeCell ref="R10:R11"/>
    <mergeCell ref="T10:T11"/>
    <mergeCell ref="U10:U11"/>
    <mergeCell ref="D38:I38"/>
    <mergeCell ref="C35:F35"/>
    <mergeCell ref="G35:I35"/>
    <mergeCell ref="J35:L35"/>
    <mergeCell ref="P35:R35"/>
    <mergeCell ref="Q5:R5"/>
    <mergeCell ref="R37:T37"/>
    <mergeCell ref="X6:AD6"/>
    <mergeCell ref="B10:B11"/>
    <mergeCell ref="C10:N10"/>
    <mergeCell ref="O10:O11"/>
    <mergeCell ref="P10:P11"/>
    <mergeCell ref="Q10:Q11"/>
    <mergeCell ref="H6:J6"/>
    <mergeCell ref="S10:S11"/>
    <mergeCell ref="Q6:W6"/>
    <mergeCell ref="K6:L6"/>
    <mergeCell ref="D7:W7"/>
    <mergeCell ref="V10:W10"/>
    <mergeCell ref="B1:W1"/>
    <mergeCell ref="B2:W2"/>
    <mergeCell ref="Q3:V3"/>
    <mergeCell ref="Q4:V4"/>
    <mergeCell ref="M6:N6"/>
    <mergeCell ref="B5:P5"/>
  </mergeCells>
  <printOptions/>
  <pageMargins left="0.2755905511811024" right="0.1968503937007874" top="0.3937007874015748" bottom="0.1968503937007874" header="0.35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K65"/>
  <sheetViews>
    <sheetView tabSelected="1" view="pageBreakPreview" zoomScale="75" zoomScaleSheetLayoutView="75" zoomScalePageLayoutView="0" workbookViewId="0" topLeftCell="B4">
      <selection activeCell="R51" sqref="R51"/>
    </sheetView>
  </sheetViews>
  <sheetFormatPr defaultColWidth="9.140625" defaultRowHeight="12.75"/>
  <cols>
    <col min="1" max="1" width="12.00390625" style="1" hidden="1" customWidth="1"/>
    <col min="2" max="2" width="9.00390625" style="3" customWidth="1"/>
    <col min="3" max="16" width="6.57421875" style="2" customWidth="1"/>
    <col min="17" max="17" width="7.421875" style="2" customWidth="1"/>
    <col min="18" max="18" width="6.57421875" style="2" customWidth="1"/>
    <col min="19" max="23" width="6.421875" style="2" customWidth="1"/>
    <col min="24" max="24" width="5.7109375" style="2" customWidth="1"/>
    <col min="25" max="25" width="14.7109375" style="1" hidden="1" customWidth="1"/>
    <col min="26" max="26" width="7.57421875" style="1" hidden="1" customWidth="1"/>
    <col min="27" max="27" width="5.7109375" style="1" hidden="1" customWidth="1"/>
    <col min="28" max="16384" width="9.140625" style="2" customWidth="1"/>
  </cols>
  <sheetData>
    <row r="1" spans="2:23" ht="18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2:23" ht="18" customHeight="1">
      <c r="B2" s="85" t="s">
        <v>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3:26" ht="13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9" t="str">
        <f>'[3]АНАЛІЗ'!C1</f>
        <v>Свідоцтво про атестацію ВХАЛ  № 70А-81-11</v>
      </c>
      <c r="R3" s="109"/>
      <c r="S3" s="109"/>
      <c r="T3" s="109"/>
      <c r="U3" s="109"/>
      <c r="V3" s="109"/>
      <c r="W3" s="4"/>
      <c r="X3" s="4"/>
      <c r="Y3" s="63"/>
      <c r="Z3" s="63"/>
    </row>
    <row r="4" spans="3:26" ht="13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86" t="str">
        <f>'[3]АНАЛІЗ'!C2</f>
        <v>Дійсне до 3 жовтня 2016 року</v>
      </c>
      <c r="R4" s="86"/>
      <c r="S4" s="86"/>
      <c r="T4" s="86"/>
      <c r="U4" s="86"/>
      <c r="V4" s="86"/>
      <c r="W4" s="4"/>
      <c r="X4" s="4"/>
      <c r="Y4" s="63"/>
      <c r="Z4" s="63"/>
    </row>
    <row r="5" spans="2:24" ht="18.75" customHeight="1">
      <c r="B5" s="87" t="s">
        <v>51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 t="str">
        <f>'[3]АНАЛІЗ'!P3</f>
        <v>№ 1504</v>
      </c>
      <c r="R5" s="87"/>
      <c r="S5" s="5" t="s">
        <v>45</v>
      </c>
      <c r="X5" s="8"/>
    </row>
    <row r="6" spans="2:30" ht="15" customHeight="1">
      <c r="B6" s="9"/>
      <c r="C6" s="9"/>
      <c r="D6" s="9"/>
      <c r="E6" s="6"/>
      <c r="F6" s="6"/>
      <c r="G6" s="9" t="s">
        <v>3</v>
      </c>
      <c r="H6" s="95" t="str">
        <f>'[3]АНАЛІЗ'!J4</f>
        <v>квітень</v>
      </c>
      <c r="I6" s="95"/>
      <c r="J6" s="95"/>
      <c r="K6" s="82" t="s">
        <v>4</v>
      </c>
      <c r="L6" s="82"/>
      <c r="M6" s="82">
        <f>'[3]АНАЛІЗ'!O4</f>
        <v>2015</v>
      </c>
      <c r="N6" s="82"/>
      <c r="O6" s="9" t="s">
        <v>5</v>
      </c>
      <c r="P6" s="9" t="s">
        <v>6</v>
      </c>
      <c r="Q6" s="110" t="s">
        <v>52</v>
      </c>
      <c r="R6" s="110"/>
      <c r="S6" s="110"/>
      <c r="T6" s="110"/>
      <c r="U6" s="110"/>
      <c r="V6" s="110"/>
      <c r="W6" s="110"/>
      <c r="X6" s="89"/>
      <c r="Y6" s="89"/>
      <c r="Z6" s="89"/>
      <c r="AA6" s="89"/>
      <c r="AB6" s="89"/>
      <c r="AC6" s="89"/>
      <c r="AD6" s="89"/>
    </row>
    <row r="7" spans="2:30" ht="15" customHeight="1">
      <c r="B7" s="82" t="s">
        <v>46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11"/>
      <c r="Y7" s="11"/>
      <c r="Z7" s="11"/>
      <c r="AA7" s="11"/>
      <c r="AB7" s="11"/>
      <c r="AC7" s="11"/>
      <c r="AD7" s="11"/>
    </row>
    <row r="8" spans="2:30" ht="15" customHeight="1">
      <c r="B8" s="103" t="s">
        <v>47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1"/>
      <c r="Y8" s="64"/>
      <c r="Z8" s="64"/>
      <c r="AA8" s="64"/>
      <c r="AB8" s="11"/>
      <c r="AC8" s="11"/>
      <c r="AD8" s="11"/>
    </row>
    <row r="9" spans="2:30" ht="15" customHeight="1">
      <c r="B9" s="114" t="s">
        <v>48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"/>
      <c r="Y9" s="64"/>
      <c r="Z9" s="64"/>
      <c r="AA9" s="64"/>
      <c r="AB9" s="11"/>
      <c r="AC9" s="11"/>
      <c r="AD9" s="11"/>
    </row>
    <row r="10" spans="2:23" ht="15" customHeight="1">
      <c r="B10" s="115" t="s">
        <v>49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2:29" ht="15.75" customHeight="1">
      <c r="B11" s="90" t="s">
        <v>10</v>
      </c>
      <c r="C11" s="83" t="s">
        <v>11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84"/>
      <c r="O11" s="90" t="s">
        <v>12</v>
      </c>
      <c r="P11" s="111" t="s">
        <v>13</v>
      </c>
      <c r="Q11" s="93" t="s">
        <v>14</v>
      </c>
      <c r="R11" s="113" t="s">
        <v>15</v>
      </c>
      <c r="S11" s="112" t="s">
        <v>16</v>
      </c>
      <c r="T11" s="112" t="s">
        <v>17</v>
      </c>
      <c r="U11" s="112" t="s">
        <v>18</v>
      </c>
      <c r="V11" s="83" t="s">
        <v>19</v>
      </c>
      <c r="W11" s="84"/>
      <c r="X11" s="66"/>
      <c r="Y11" s="34"/>
      <c r="Z11" s="34"/>
      <c r="AA11" s="34"/>
      <c r="AB11" s="18"/>
      <c r="AC11" s="18"/>
    </row>
    <row r="12" spans="1:29" ht="62.25" customHeight="1">
      <c r="A12" s="19" t="s">
        <v>20</v>
      </c>
      <c r="B12" s="91"/>
      <c r="C12" s="13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3" t="s">
        <v>26</v>
      </c>
      <c r="I12" s="13" t="s">
        <v>27</v>
      </c>
      <c r="J12" s="20" t="s">
        <v>28</v>
      </c>
      <c r="K12" s="65" t="s">
        <v>29</v>
      </c>
      <c r="L12" s="21" t="s">
        <v>30</v>
      </c>
      <c r="M12" s="15" t="s">
        <v>31</v>
      </c>
      <c r="N12" s="13" t="s">
        <v>32</v>
      </c>
      <c r="O12" s="91"/>
      <c r="P12" s="91"/>
      <c r="Q12" s="94"/>
      <c r="R12" s="90"/>
      <c r="S12" s="97"/>
      <c r="T12" s="97"/>
      <c r="U12" s="97"/>
      <c r="V12" s="14" t="s">
        <v>33</v>
      </c>
      <c r="W12" s="14" t="s">
        <v>34</v>
      </c>
      <c r="X12" s="67"/>
      <c r="Y12" s="68"/>
      <c r="Z12" s="68"/>
      <c r="AA12" s="34"/>
      <c r="AB12" s="18"/>
      <c r="AC12" s="18"/>
    </row>
    <row r="13" spans="1:27" s="3" customFormat="1" ht="12.75">
      <c r="A13" s="69">
        <f>'[3]АНАЛІЗ'!G8</f>
        <v>90.45</v>
      </c>
      <c r="B13" s="25">
        <v>42095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7"/>
      <c r="U13" s="27"/>
      <c r="V13" s="28">
        <v>-14.6</v>
      </c>
      <c r="W13" s="28">
        <v>-17.6</v>
      </c>
      <c r="Y13" s="70"/>
      <c r="Z13" s="1"/>
      <c r="AA13" s="1"/>
    </row>
    <row r="14" spans="1:27" s="3" customFormat="1" ht="12.75">
      <c r="A14" s="69">
        <f>'[3]АНАЛІЗ'!G15</f>
        <v>90.408</v>
      </c>
      <c r="B14" s="25">
        <v>42096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7"/>
      <c r="V14" s="28">
        <v>-11.4</v>
      </c>
      <c r="W14" s="28">
        <v>-15.4</v>
      </c>
      <c r="Y14" s="1"/>
      <c r="Z14" s="1"/>
      <c r="AA14" s="1"/>
    </row>
    <row r="15" spans="1:27" s="3" customFormat="1" ht="12.75">
      <c r="A15" s="69">
        <f>'[3]АНАЛІЗ'!G22</f>
        <v>90.172</v>
      </c>
      <c r="B15" s="25">
        <v>42097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30"/>
      <c r="T15" s="30"/>
      <c r="U15" s="27"/>
      <c r="V15" s="28">
        <v>-11.2</v>
      </c>
      <c r="W15" s="28">
        <v>-15.7</v>
      </c>
      <c r="Y15" s="1"/>
      <c r="Z15" s="1"/>
      <c r="AA15" s="1"/>
    </row>
    <row r="16" spans="1:27" s="3" customFormat="1" ht="12.75">
      <c r="A16" s="69">
        <f>'[3]АНАЛІЗ'!G29</f>
        <v>90.277</v>
      </c>
      <c r="B16" s="31">
        <v>42100</v>
      </c>
      <c r="C16" s="30">
        <v>90.45</v>
      </c>
      <c r="D16" s="30">
        <v>4.755</v>
      </c>
      <c r="E16" s="30">
        <v>0.929</v>
      </c>
      <c r="F16" s="30">
        <v>0.103</v>
      </c>
      <c r="G16" s="30">
        <v>0.159</v>
      </c>
      <c r="H16" s="30">
        <v>0</v>
      </c>
      <c r="I16" s="30">
        <v>0.042</v>
      </c>
      <c r="J16" s="30">
        <v>0.032</v>
      </c>
      <c r="K16" s="30">
        <v>0.048</v>
      </c>
      <c r="L16" s="30">
        <v>0.003</v>
      </c>
      <c r="M16" s="30">
        <v>1.47</v>
      </c>
      <c r="N16" s="30">
        <v>2.013</v>
      </c>
      <c r="O16" s="30">
        <v>0.62</v>
      </c>
      <c r="P16" s="30">
        <v>0.747</v>
      </c>
      <c r="Q16" s="32">
        <v>8204</v>
      </c>
      <c r="R16" s="32">
        <v>11548</v>
      </c>
      <c r="S16" s="30"/>
      <c r="T16" s="35"/>
      <c r="U16" s="38"/>
      <c r="V16" s="28">
        <v>-12.1</v>
      </c>
      <c r="W16" s="28">
        <v>-15</v>
      </c>
      <c r="Y16" s="1"/>
      <c r="Z16" s="1"/>
      <c r="AA16" s="1"/>
    </row>
    <row r="17" spans="1:27" s="3" customFormat="1" ht="12.75">
      <c r="A17" s="69">
        <f>'[3]АНАЛІЗ'!G36</f>
        <v>0</v>
      </c>
      <c r="B17" s="25">
        <v>42101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30"/>
      <c r="T17" s="30"/>
      <c r="U17" s="27"/>
      <c r="V17" s="28">
        <v>-11</v>
      </c>
      <c r="W17" s="28">
        <v>-14.9</v>
      </c>
      <c r="Y17" s="1"/>
      <c r="Z17" s="1"/>
      <c r="AA17" s="1"/>
    </row>
    <row r="18" spans="1:27" s="3" customFormat="1" ht="12.75">
      <c r="A18" s="1"/>
      <c r="B18" s="25">
        <v>42102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30" t="s">
        <v>36</v>
      </c>
      <c r="T18" s="30" t="s">
        <v>36</v>
      </c>
      <c r="U18" s="27"/>
      <c r="V18" s="28">
        <v>-12.6</v>
      </c>
      <c r="W18" s="28">
        <v>-15.6</v>
      </c>
      <c r="Y18" s="1"/>
      <c r="Z18" s="1"/>
      <c r="AA18" s="1"/>
    </row>
    <row r="19" spans="1:27" s="3" customFormat="1" ht="12.75">
      <c r="A19" s="1"/>
      <c r="B19" s="25">
        <v>42103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30">
        <v>0.036</v>
      </c>
      <c r="T19" s="35">
        <v>0.02</v>
      </c>
      <c r="U19" s="27"/>
      <c r="V19" s="28">
        <v>-11.3</v>
      </c>
      <c r="W19" s="28">
        <v>-13.8</v>
      </c>
      <c r="Y19" s="1"/>
      <c r="Z19" s="1"/>
      <c r="AA19" s="1"/>
    </row>
    <row r="20" spans="1:27" s="3" customFormat="1" ht="12.75">
      <c r="A20" s="71">
        <f>'[3]АНАЛІЗ'!C41</f>
        <v>42100</v>
      </c>
      <c r="B20" s="25">
        <v>42104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30"/>
      <c r="T20" s="35"/>
      <c r="U20" s="27"/>
      <c r="V20" s="28">
        <v>-12.2</v>
      </c>
      <c r="W20" s="28">
        <v>-15.4</v>
      </c>
      <c r="Y20" s="1"/>
      <c r="Z20" s="1"/>
      <c r="AA20" s="1"/>
    </row>
    <row r="21" spans="1:27" s="3" customFormat="1" ht="12.75">
      <c r="A21" s="71">
        <f>'[3]АНАЛІЗ'!C42</f>
        <v>42108</v>
      </c>
      <c r="B21" s="31">
        <v>42108</v>
      </c>
      <c r="C21" s="30">
        <v>90.408</v>
      </c>
      <c r="D21" s="30">
        <v>4.754</v>
      </c>
      <c r="E21" s="30">
        <v>0.951</v>
      </c>
      <c r="F21" s="30">
        <v>0.103</v>
      </c>
      <c r="G21" s="30">
        <v>0.161</v>
      </c>
      <c r="H21" s="30">
        <v>0</v>
      </c>
      <c r="I21" s="30">
        <v>0.042</v>
      </c>
      <c r="J21" s="30">
        <v>0.033</v>
      </c>
      <c r="K21" s="30">
        <v>0.046</v>
      </c>
      <c r="L21" s="30">
        <v>0.003</v>
      </c>
      <c r="M21" s="30">
        <v>1.495</v>
      </c>
      <c r="N21" s="30">
        <v>2.005</v>
      </c>
      <c r="O21" s="30">
        <v>0.62</v>
      </c>
      <c r="P21" s="30">
        <v>0.747</v>
      </c>
      <c r="Q21" s="32">
        <v>8206</v>
      </c>
      <c r="R21" s="32">
        <v>11547</v>
      </c>
      <c r="S21" s="30"/>
      <c r="T21" s="30"/>
      <c r="U21" s="38"/>
      <c r="V21" s="28">
        <v>-15.9</v>
      </c>
      <c r="W21" s="28">
        <v>-16.8</v>
      </c>
      <c r="Y21" s="1"/>
      <c r="Z21" s="1"/>
      <c r="AA21" s="1"/>
    </row>
    <row r="22" spans="1:27" s="3" customFormat="1" ht="12.75">
      <c r="A22" s="71">
        <f>'[3]АНАЛІЗ'!C43</f>
        <v>42114</v>
      </c>
      <c r="B22" s="25">
        <v>42109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30"/>
      <c r="T22" s="35"/>
      <c r="U22" s="27"/>
      <c r="V22" s="28">
        <v>-8.9</v>
      </c>
      <c r="W22" s="28">
        <v>-10.9</v>
      </c>
      <c r="Y22" s="1"/>
      <c r="Z22" s="1"/>
      <c r="AA22" s="1"/>
    </row>
    <row r="23" spans="1:27" s="3" customFormat="1" ht="12.75">
      <c r="A23" s="71">
        <f>'[3]АНАЛІЗ'!C44</f>
        <v>42121</v>
      </c>
      <c r="B23" s="25">
        <v>42110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30"/>
      <c r="T23" s="35"/>
      <c r="U23" s="27"/>
      <c r="V23" s="28">
        <v>-10.3</v>
      </c>
      <c r="W23" s="28">
        <v>-10.6</v>
      </c>
      <c r="Y23" s="1"/>
      <c r="Z23" s="1"/>
      <c r="AA23" s="1"/>
    </row>
    <row r="24" spans="1:27" s="3" customFormat="1" ht="12.75">
      <c r="A24" s="71">
        <f>'[3]АНАЛІЗ'!C45</f>
        <v>0</v>
      </c>
      <c r="B24" s="25">
        <v>42111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39" t="s">
        <v>36</v>
      </c>
      <c r="T24" s="39" t="s">
        <v>36</v>
      </c>
      <c r="U24" s="40"/>
      <c r="V24" s="28">
        <v>-8.4</v>
      </c>
      <c r="W24" s="28">
        <v>-10.9</v>
      </c>
      <c r="Y24" s="1"/>
      <c r="Z24" s="1"/>
      <c r="AA24" s="1"/>
    </row>
    <row r="25" spans="1:27" s="3" customFormat="1" ht="12.75">
      <c r="A25" s="1"/>
      <c r="B25" s="31">
        <v>42114</v>
      </c>
      <c r="C25" s="30">
        <v>90.172</v>
      </c>
      <c r="D25" s="30">
        <v>4.829</v>
      </c>
      <c r="E25" s="30">
        <v>1.054</v>
      </c>
      <c r="F25" s="30">
        <v>0.114</v>
      </c>
      <c r="G25" s="30">
        <v>0.181</v>
      </c>
      <c r="H25" s="30">
        <v>0</v>
      </c>
      <c r="I25" s="30">
        <v>0.047</v>
      </c>
      <c r="J25" s="30">
        <v>0.038</v>
      </c>
      <c r="K25" s="30">
        <v>0.058</v>
      </c>
      <c r="L25" s="30">
        <v>0.004</v>
      </c>
      <c r="M25" s="30">
        <v>1.557</v>
      </c>
      <c r="N25" s="30">
        <v>1.948</v>
      </c>
      <c r="O25" s="30">
        <v>0.622</v>
      </c>
      <c r="P25" s="30">
        <v>0.749</v>
      </c>
      <c r="Q25" s="32">
        <v>8235</v>
      </c>
      <c r="R25" s="32">
        <v>11568</v>
      </c>
      <c r="S25" s="39">
        <v>0.036</v>
      </c>
      <c r="T25" s="41">
        <v>0.02</v>
      </c>
      <c r="U25" s="27"/>
      <c r="V25" s="28">
        <v>-9.7</v>
      </c>
      <c r="W25" s="28">
        <v>-12.2</v>
      </c>
      <c r="Y25" s="1"/>
      <c r="Z25" s="1"/>
      <c r="AA25" s="1"/>
    </row>
    <row r="26" spans="1:27" s="3" customFormat="1" ht="12.75">
      <c r="A26" s="1"/>
      <c r="B26" s="25">
        <v>42115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45"/>
      <c r="T26" s="40"/>
      <c r="U26" s="40"/>
      <c r="V26" s="28">
        <v>-8.4</v>
      </c>
      <c r="W26" s="28">
        <v>-10.9</v>
      </c>
      <c r="Y26" s="1"/>
      <c r="Z26" s="1"/>
      <c r="AA26" s="1"/>
    </row>
    <row r="27" spans="1:27" s="3" customFormat="1" ht="12.75">
      <c r="A27" s="1"/>
      <c r="B27" s="25">
        <v>42116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41"/>
      <c r="T27" s="41"/>
      <c r="U27" s="40"/>
      <c r="V27" s="28">
        <v>-7.7</v>
      </c>
      <c r="W27" s="28">
        <v>-11</v>
      </c>
      <c r="Y27" s="1"/>
      <c r="Z27" s="1"/>
      <c r="AA27" s="1"/>
    </row>
    <row r="28" spans="1:27" s="3" customFormat="1" ht="12.75">
      <c r="A28" s="1"/>
      <c r="B28" s="25">
        <v>42117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9"/>
      <c r="T28" s="39"/>
      <c r="U28" s="40"/>
      <c r="V28" s="28">
        <v>-14</v>
      </c>
      <c r="W28" s="28">
        <v>-17.2</v>
      </c>
      <c r="Y28" s="1"/>
      <c r="Z28" s="1"/>
      <c r="AA28" s="1"/>
    </row>
    <row r="29" spans="1:27" s="3" customFormat="1" ht="12.75">
      <c r="A29" s="1"/>
      <c r="B29" s="25">
        <v>42118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39"/>
      <c r="T29" s="41"/>
      <c r="U29" s="40"/>
      <c r="V29" s="28">
        <v>-7.5</v>
      </c>
      <c r="W29" s="28">
        <v>-9.2</v>
      </c>
      <c r="Y29" s="1"/>
      <c r="Z29" s="1"/>
      <c r="AA29" s="1"/>
    </row>
    <row r="30" spans="1:27" s="3" customFormat="1" ht="12.75">
      <c r="A30" s="1"/>
      <c r="B30" s="31">
        <v>42121</v>
      </c>
      <c r="C30" s="30">
        <v>90.277</v>
      </c>
      <c r="D30" s="30">
        <v>4.74</v>
      </c>
      <c r="E30" s="30">
        <v>1.063</v>
      </c>
      <c r="F30" s="30">
        <v>0.116</v>
      </c>
      <c r="G30" s="30">
        <v>0.183</v>
      </c>
      <c r="H30" s="30">
        <v>0</v>
      </c>
      <c r="I30" s="30">
        <v>0.047</v>
      </c>
      <c r="J30" s="30">
        <v>0.037</v>
      </c>
      <c r="K30" s="30">
        <v>0.052</v>
      </c>
      <c r="L30" s="30">
        <v>0.007</v>
      </c>
      <c r="M30" s="30">
        <v>1.591</v>
      </c>
      <c r="N30" s="30">
        <v>1.889</v>
      </c>
      <c r="O30" s="30">
        <v>0.621</v>
      </c>
      <c r="P30" s="30">
        <v>0.748</v>
      </c>
      <c r="Q30" s="32">
        <v>8232</v>
      </c>
      <c r="R30" s="32">
        <v>11571</v>
      </c>
      <c r="S30" s="40"/>
      <c r="T30" s="40"/>
      <c r="U30" s="40" t="s">
        <v>37</v>
      </c>
      <c r="V30" s="28">
        <v>-5.5</v>
      </c>
      <c r="W30" s="28">
        <v>-7.6</v>
      </c>
      <c r="Y30" s="1" t="s">
        <v>35</v>
      </c>
      <c r="Z30" s="1"/>
      <c r="AA30" s="1"/>
    </row>
    <row r="31" spans="1:27" s="3" customFormat="1" ht="12.75">
      <c r="A31" s="1"/>
      <c r="B31" s="25">
        <v>42122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40"/>
      <c r="T31" s="40"/>
      <c r="U31" s="40"/>
      <c r="V31" s="28">
        <v>-5</v>
      </c>
      <c r="W31" s="28">
        <v>-7.4</v>
      </c>
      <c r="Y31" s="1"/>
      <c r="Z31" s="1"/>
      <c r="AA31" s="1"/>
    </row>
    <row r="32" spans="1:27" s="3" customFormat="1" ht="12.75">
      <c r="A32" s="1"/>
      <c r="B32" s="25">
        <v>42123</v>
      </c>
      <c r="C32" s="72">
        <v>0</v>
      </c>
      <c r="D32" s="72">
        <v>0</v>
      </c>
      <c r="E32" s="72">
        <v>0</v>
      </c>
      <c r="F32" s="72">
        <v>0</v>
      </c>
      <c r="G32" s="72" t="s">
        <v>35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49">
        <v>0</v>
      </c>
      <c r="R32" s="49">
        <v>0</v>
      </c>
      <c r="S32" s="40"/>
      <c r="T32" s="40"/>
      <c r="U32" s="27" t="s">
        <v>38</v>
      </c>
      <c r="V32" s="28">
        <v>-5.9</v>
      </c>
      <c r="W32" s="28">
        <v>-7.9</v>
      </c>
      <c r="Y32" s="1"/>
      <c r="Z32" s="1"/>
      <c r="AA32" s="1"/>
    </row>
    <row r="33" spans="2:23" s="1" customFormat="1" ht="12.75">
      <c r="B33" s="44">
        <v>42124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45"/>
      <c r="T33" s="45"/>
      <c r="U33" s="40"/>
      <c r="V33" s="28">
        <v>-5.8</v>
      </c>
      <c r="W33" s="28">
        <v>-7.6</v>
      </c>
    </row>
    <row r="34" spans="2:23" s="1" customFormat="1" ht="13.5" thickBot="1">
      <c r="B34" s="46">
        <v>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5"/>
      <c r="T34" s="45"/>
      <c r="U34" s="45"/>
      <c r="V34" s="48">
        <v>0</v>
      </c>
      <c r="W34" s="48">
        <v>0</v>
      </c>
    </row>
    <row r="35" spans="2:27" s="1" customFormat="1" ht="12.75">
      <c r="B35" s="46">
        <v>41943</v>
      </c>
      <c r="C35" s="26"/>
      <c r="D35" s="26"/>
      <c r="E35" s="26"/>
      <c r="F35" s="26"/>
      <c r="G35" s="26"/>
      <c r="H35" s="26"/>
      <c r="I35" s="26"/>
      <c r="J35" s="38"/>
      <c r="K35" s="38"/>
      <c r="L35" s="38"/>
      <c r="M35" s="38"/>
      <c r="N35" s="38"/>
      <c r="O35" s="38"/>
      <c r="P35" s="38"/>
      <c r="Q35" s="38"/>
      <c r="R35" s="38"/>
      <c r="S35" s="45"/>
      <c r="T35" s="45"/>
      <c r="U35" s="45"/>
      <c r="V35" s="48">
        <v>-5.8</v>
      </c>
      <c r="W35" s="48">
        <v>-7.6</v>
      </c>
      <c r="Y35" s="50" t="s">
        <v>42</v>
      </c>
      <c r="Z35" s="51"/>
      <c r="AA35" s="73"/>
    </row>
    <row r="36" spans="2:27" s="1" customFormat="1" ht="12.75">
      <c r="B36" s="46"/>
      <c r="C36" s="99" t="s">
        <v>50</v>
      </c>
      <c r="D36" s="99"/>
      <c r="E36" s="99"/>
      <c r="F36" s="99"/>
      <c r="G36" s="100">
        <v>42097</v>
      </c>
      <c r="H36" s="101"/>
      <c r="I36" s="101"/>
      <c r="J36" s="102" t="s">
        <v>39</v>
      </c>
      <c r="K36" s="102"/>
      <c r="L36" s="102"/>
      <c r="M36" s="45">
        <v>-11.3</v>
      </c>
      <c r="N36" s="45" t="s">
        <v>40</v>
      </c>
      <c r="O36" s="45"/>
      <c r="P36" s="99" t="s">
        <v>41</v>
      </c>
      <c r="Q36" s="99"/>
      <c r="R36" s="99"/>
      <c r="S36" s="45">
        <v>-13.4</v>
      </c>
      <c r="T36" s="45" t="s">
        <v>40</v>
      </c>
      <c r="U36" s="45"/>
      <c r="V36" s="48"/>
      <c r="W36" s="48"/>
      <c r="Y36" s="74"/>
      <c r="Z36" s="24"/>
      <c r="AA36" s="75"/>
    </row>
    <row r="37" spans="2:27" ht="12.75">
      <c r="B37" s="105" t="s">
        <v>43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Y37" s="52">
        <f>'[3]ттроси ГРС'!C22</f>
        <v>42097</v>
      </c>
      <c r="Z37" s="24"/>
      <c r="AA37" s="75"/>
    </row>
    <row r="38" spans="2:27" ht="19.5" thickBot="1">
      <c r="B38" s="53"/>
      <c r="C38" s="54"/>
      <c r="D38" s="106" t="str">
        <f>'[3]АНАЛІЗ'!X1</f>
        <v>Головний інженер</v>
      </c>
      <c r="E38" s="106"/>
      <c r="F38" s="106"/>
      <c r="G38" s="106"/>
      <c r="H38" s="107" t="s">
        <v>44</v>
      </c>
      <c r="I38" s="107"/>
      <c r="J38" s="107"/>
      <c r="K38" s="107"/>
      <c r="L38" s="107"/>
      <c r="M38" s="56"/>
      <c r="N38" s="57"/>
      <c r="O38" s="57"/>
      <c r="P38" s="57"/>
      <c r="Q38" s="57"/>
      <c r="R38" s="88" t="str">
        <f>'[3]АНАЛІЗ'!AK1</f>
        <v>Н.М.Андріїшин</v>
      </c>
      <c r="S38" s="88"/>
      <c r="T38" s="88"/>
      <c r="U38" s="57"/>
      <c r="V38" s="57"/>
      <c r="W38" s="57"/>
      <c r="Y38" s="58">
        <f>'[3]ттроси ГРС'!H40</f>
        <v>-11.3</v>
      </c>
      <c r="Z38" s="59">
        <f>'[3]ттроси ГРС'!I40</f>
        <v>-13.4</v>
      </c>
      <c r="AA38" s="76"/>
    </row>
    <row r="39" spans="2:30" ht="20.25" customHeight="1">
      <c r="B39" s="53"/>
      <c r="C39" s="60"/>
      <c r="D39" s="98" t="str">
        <f>'[3]АНАЛІЗ'!X2</f>
        <v>Завідувач ВХАЛ</v>
      </c>
      <c r="E39" s="98"/>
      <c r="F39" s="98"/>
      <c r="G39" s="98"/>
      <c r="H39" s="98"/>
      <c r="I39" s="98"/>
      <c r="J39" s="55"/>
      <c r="K39" s="55"/>
      <c r="L39" s="55"/>
      <c r="M39" s="56"/>
      <c r="N39" s="57"/>
      <c r="O39" s="57"/>
      <c r="P39" s="57"/>
      <c r="Q39" s="57"/>
      <c r="R39" s="88" t="str">
        <f>'[3]АНАЛІЗ'!AK2</f>
        <v>Т.О.Бугера</v>
      </c>
      <c r="S39" s="88"/>
      <c r="T39" s="88"/>
      <c r="U39" s="57"/>
      <c r="V39" s="57"/>
      <c r="W39" s="57"/>
      <c r="X39" s="89"/>
      <c r="Y39" s="89"/>
      <c r="Z39" s="89"/>
      <c r="AA39" s="89"/>
      <c r="AB39" s="89"/>
      <c r="AC39" s="89"/>
      <c r="AD39" s="89"/>
    </row>
    <row r="40" spans="2:23" ht="12.75">
      <c r="B40" s="53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8"/>
      <c r="U40" s="78"/>
      <c r="V40" s="61"/>
      <c r="W40" s="61"/>
    </row>
    <row r="41" ht="12.75">
      <c r="B41" s="79"/>
    </row>
    <row r="42" ht="12.75">
      <c r="B42" s="79"/>
    </row>
    <row r="43" spans="2:37" ht="12.75">
      <c r="B43" s="79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</row>
    <row r="44" spans="2:37" ht="12.75">
      <c r="B44" s="79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</row>
    <row r="45" ht="12.75">
      <c r="B45" s="79"/>
    </row>
    <row r="47" spans="20:23" ht="12.75">
      <c r="T47" s="80"/>
      <c r="U47" s="80"/>
      <c r="V47" s="80"/>
      <c r="W47" s="80"/>
    </row>
    <row r="48" spans="20:23" ht="12.75">
      <c r="T48" s="80"/>
      <c r="U48" s="80"/>
      <c r="V48" s="80"/>
      <c r="W48" s="80"/>
    </row>
    <row r="49" spans="20:23" ht="12.75">
      <c r="T49" s="80"/>
      <c r="U49" s="80"/>
      <c r="V49" s="80"/>
      <c r="W49" s="80"/>
    </row>
    <row r="50" spans="20:23" ht="12.75">
      <c r="T50" s="80"/>
      <c r="U50" s="80"/>
      <c r="V50" s="80"/>
      <c r="W50" s="80"/>
    </row>
    <row r="51" spans="20:23" ht="12.75">
      <c r="T51" s="80"/>
      <c r="U51" s="80"/>
      <c r="V51" s="80"/>
      <c r="W51" s="80"/>
    </row>
    <row r="52" spans="20:23" ht="12.75">
      <c r="T52" s="80"/>
      <c r="U52" s="80"/>
      <c r="V52" s="80"/>
      <c r="W52" s="80"/>
    </row>
    <row r="53" spans="20:23" ht="12.75">
      <c r="T53" s="80"/>
      <c r="U53" s="80"/>
      <c r="V53" s="80"/>
      <c r="W53" s="80"/>
    </row>
    <row r="54" spans="20:23" ht="12.75">
      <c r="T54" s="80"/>
      <c r="U54" s="80"/>
      <c r="V54" s="80"/>
      <c r="W54" s="80"/>
    </row>
    <row r="55" spans="20:23" ht="12.75">
      <c r="T55" s="80"/>
      <c r="U55" s="80"/>
      <c r="V55" s="80"/>
      <c r="W55" s="80"/>
    </row>
    <row r="56" spans="20:23" ht="12.75">
      <c r="T56" s="80"/>
      <c r="U56" s="80"/>
      <c r="V56" s="80"/>
      <c r="W56" s="80"/>
    </row>
    <row r="57" spans="20:23" ht="12.75">
      <c r="T57" s="80"/>
      <c r="U57" s="80"/>
      <c r="V57" s="80"/>
      <c r="W57" s="80"/>
    </row>
    <row r="58" spans="20:23" ht="12.75">
      <c r="T58" s="80"/>
      <c r="U58" s="80"/>
      <c r="V58" s="80"/>
      <c r="W58" s="80"/>
    </row>
    <row r="59" spans="20:23" ht="12.75">
      <c r="T59" s="80"/>
      <c r="U59" s="80"/>
      <c r="V59" s="80"/>
      <c r="W59" s="80"/>
    </row>
    <row r="60" spans="20:23" ht="12.75">
      <c r="T60" s="80"/>
      <c r="U60" s="80"/>
      <c r="V60" s="80"/>
      <c r="W60" s="80"/>
    </row>
    <row r="61" spans="20:23" ht="12.75">
      <c r="T61" s="80"/>
      <c r="U61" s="80"/>
      <c r="V61" s="80"/>
      <c r="W61" s="80"/>
    </row>
    <row r="62" spans="20:23" ht="12.75">
      <c r="T62" s="80"/>
      <c r="U62" s="80"/>
      <c r="V62" s="80"/>
      <c r="W62" s="80"/>
    </row>
    <row r="63" spans="20:23" ht="12.75">
      <c r="T63" s="80"/>
      <c r="U63" s="80"/>
      <c r="V63" s="80"/>
      <c r="W63" s="80"/>
    </row>
    <row r="64" spans="20:23" ht="12.75">
      <c r="T64" s="80"/>
      <c r="U64" s="80"/>
      <c r="V64" s="80"/>
      <c r="W64" s="80"/>
    </row>
    <row r="65" spans="20:23" ht="12.75">
      <c r="T65" s="80"/>
      <c r="U65" s="80"/>
      <c r="V65" s="80"/>
      <c r="W65" s="80"/>
    </row>
  </sheetData>
  <sheetProtection/>
  <mergeCells count="38">
    <mergeCell ref="X39:AD39"/>
    <mergeCell ref="M43:AK43"/>
    <mergeCell ref="M44:AK44"/>
    <mergeCell ref="B8:W8"/>
    <mergeCell ref="B9:W9"/>
    <mergeCell ref="B10:W10"/>
    <mergeCell ref="B37:W37"/>
    <mergeCell ref="D38:G38"/>
    <mergeCell ref="H38:L38"/>
    <mergeCell ref="R38:T38"/>
    <mergeCell ref="D39:I39"/>
    <mergeCell ref="R39:T39"/>
    <mergeCell ref="R11:R12"/>
    <mergeCell ref="S11:S12"/>
    <mergeCell ref="T11:T12"/>
    <mergeCell ref="C36:F36"/>
    <mergeCell ref="G36:I36"/>
    <mergeCell ref="J36:L36"/>
    <mergeCell ref="P36:R36"/>
    <mergeCell ref="X6:AD6"/>
    <mergeCell ref="B11:B12"/>
    <mergeCell ref="C11:N11"/>
    <mergeCell ref="O11:O12"/>
    <mergeCell ref="P11:P12"/>
    <mergeCell ref="Q11:Q12"/>
    <mergeCell ref="B7:W7"/>
    <mergeCell ref="V11:W11"/>
    <mergeCell ref="H6:J6"/>
    <mergeCell ref="U11:U12"/>
    <mergeCell ref="K6:L6"/>
    <mergeCell ref="M6:N6"/>
    <mergeCell ref="B1:W1"/>
    <mergeCell ref="B2:W2"/>
    <mergeCell ref="Q3:V3"/>
    <mergeCell ref="Q4:V4"/>
    <mergeCell ref="B5:P5"/>
    <mergeCell ref="Q5:R5"/>
    <mergeCell ref="Q6:W6"/>
  </mergeCells>
  <printOptions/>
  <pageMargins left="0.2755905511811024" right="0.1968503937007874" top="0.3937007874015748" bottom="0.1968503937007874" header="0.4724409448818898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Бойченко Наталья Сергеевна</cp:lastModifiedBy>
  <dcterms:created xsi:type="dcterms:W3CDTF">1996-10-08T23:32:33Z</dcterms:created>
  <dcterms:modified xsi:type="dcterms:W3CDTF">2015-05-06T07:55:44Z</dcterms:modified>
  <cp:category/>
  <cp:version/>
  <cp:contentType/>
  <cp:contentStatus/>
</cp:coreProperties>
</file>