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1"/>
  </bookViews>
  <sheets>
    <sheet name="березень 2015" sheetId="1" r:id="rId1"/>
    <sheet name="квітень 2015" sheetId="2" r:id="rId2"/>
    <sheet name="Лист2" sheetId="3" r:id="rId3"/>
    <sheet name="Лист3" sheetId="4" r:id="rId4"/>
  </sheets>
  <definedNames>
    <definedName name="_Hlk21234135" localSheetId="0">'березень 2015'!$E$15</definedName>
    <definedName name="_Hlk21234135" localSheetId="1">'квітень 2015'!$E$15</definedName>
    <definedName name="OLE_LINK2" localSheetId="0">'березень 2015'!$Z$10</definedName>
    <definedName name="OLE_LINK2" localSheetId="1">'квітень 2015'!$Z$10</definedName>
    <definedName name="OLE_LINK3" localSheetId="0">'березень 2015'!$AA$9</definedName>
    <definedName name="OLE_LINK3" localSheetId="1">'квітень 2015'!$AA$9</definedName>
    <definedName name="OLE_LINK5" localSheetId="0">'березень 2015'!$C$48</definedName>
    <definedName name="OLE_LINK5" localSheetId="1">'квітень 2015'!$C$50</definedName>
    <definedName name="_xlnm.Print_Area" localSheetId="0">'березень 2015'!$A$1:$AB$49</definedName>
    <definedName name="_xlnm.Print_Area" localSheetId="1">'квітень 2015'!$A$1:$AB$51</definedName>
  </definedNames>
  <calcPr fullCalcOnLoad="1"/>
</workbook>
</file>

<file path=xl/sharedStrings.xml><?xml version="1.0" encoding="utf-8"?>
<sst xmlns="http://schemas.openxmlformats.org/spreadsheetml/2006/main" count="104" uniqueCount="50">
  <si>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</si>
  <si>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</si>
  <si>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</si>
  <si>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</si>
  <si>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</si>
  <si>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</si>
  <si>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</si>
  <si>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</si>
  <si>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</si>
  <si>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</si>
  <si>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</si>
  <si>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</si>
  <si>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</si>
  <si>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</si>
  <si>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</si>
  <si>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</si>
  <si>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</si>
  <si>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</si>
  <si>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</si>
  <si>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</si>
  <si>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</si>
  <si>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</si>
  <si>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</si>
  <si>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</si>
  <si>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</si>
  <si>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</si>
  <si>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</si>
  <si>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</si>
  <si>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</si>
  <si>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</si>
  <si>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</si>
  <si>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</si>
  <si>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</si>
  <si>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</si>
  <si>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</si>
  <si>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</si>
  <si>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</si>
  <si>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</si>
  <si>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</si>
  <si>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</si>
  <si>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</si>
  <si>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ПАТ "УКРТРАНСГАЗ"</t>
  </si>
  <si>
    <t>Шебелинське  ЛВУМГ Шебелинський ПМ</t>
  </si>
  <si>
    <r>
      <t xml:space="preserve">Свідоцтво про атестацію </t>
    </r>
    <r>
      <rPr>
        <b/>
        <sz val="8"/>
        <rFont val="Arial"/>
        <family val="2"/>
      </rPr>
      <t xml:space="preserve">№ 100-273/2014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31.12.16 р.</t>
    </r>
  </si>
  <si>
    <r>
      <t xml:space="preserve">                                    протранспортованого </t>
    </r>
    <r>
      <rPr>
        <u val="single"/>
        <sz val="10"/>
        <rFont val="Arial"/>
        <family val="2"/>
      </rPr>
      <t>УМГ "Харківтрансгаз" Шебелинським ЛВУМГ</t>
    </r>
    <r>
      <rPr>
        <sz val="10"/>
        <rFont val="Arial"/>
        <family val="2"/>
      </rPr>
      <t xml:space="preserve">  </t>
    </r>
  </si>
  <si>
    <r>
      <t xml:space="preserve">Керівник </t>
    </r>
    <r>
      <rPr>
        <u val="single"/>
        <sz val="10"/>
        <rFont val="Times New Roman"/>
        <family val="1"/>
      </rPr>
      <t xml:space="preserve">    Головний інженер Шебелинського ЛВУМГ                                                                                О.Л.Буховцев                                                                           .</t>
    </r>
  </si>
  <si>
    <r>
      <t xml:space="preserve">Керівник ХАЛ </t>
    </r>
    <r>
      <rPr>
        <u val="single"/>
        <sz val="10"/>
        <rFont val="Times New Roman"/>
        <family val="1"/>
      </rPr>
      <t xml:space="preserve">    Шебелинського ПМ Шебелинського ЛВУМГ                                                              С.О.Євтушенко                                                                        .</t>
    </r>
  </si>
  <si>
    <t>відс.</t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</si>
  <si>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Острогорськ</t>
    </r>
    <r>
      <rPr>
        <b/>
        <u val="single"/>
        <sz val="10"/>
        <rFont val="Arial"/>
        <family val="2"/>
      </rPr>
      <t>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01.03.2015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31.03.2015</t>
    </r>
    <r>
      <rPr>
        <sz val="10"/>
        <rFont val="Arial"/>
        <family val="2"/>
      </rPr>
      <t xml:space="preserve"> р. (точка відбору - ПВВГ ШКС-3 Ду-1200)</t>
    </r>
  </si>
  <si>
    <r>
      <t xml:space="preserve">                       по магістральному газопроводу </t>
    </r>
    <r>
      <rPr>
        <b/>
        <sz val="10"/>
        <rFont val="Arial"/>
        <family val="2"/>
      </rPr>
      <t xml:space="preserve"> Острогорськ</t>
    </r>
    <r>
      <rPr>
        <b/>
        <u val="single"/>
        <sz val="10"/>
        <rFont val="Arial"/>
        <family val="2"/>
      </rPr>
      <t>-Шебелинка</t>
    </r>
    <r>
      <rPr>
        <sz val="10"/>
        <rFont val="Arial"/>
        <family val="2"/>
      </rPr>
      <t xml:space="preserve"> за період з   </t>
    </r>
    <r>
      <rPr>
        <b/>
        <u val="single"/>
        <sz val="10"/>
        <rFont val="Arial"/>
        <family val="2"/>
      </rPr>
      <t>01.04.2015</t>
    </r>
    <r>
      <rPr>
        <sz val="10"/>
        <rFont val="Arial"/>
        <family val="2"/>
      </rPr>
      <t xml:space="preserve"> по </t>
    </r>
    <r>
      <rPr>
        <b/>
        <u val="single"/>
        <sz val="10"/>
        <rFont val="Arial"/>
        <family val="2"/>
      </rPr>
      <t>30.04.2015</t>
    </r>
    <r>
      <rPr>
        <sz val="10"/>
        <rFont val="Arial"/>
        <family val="2"/>
      </rPr>
      <t xml:space="preserve"> р. (точка відбору - ПВВГ ШКС-2 Ду-1200)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</si>
</sst>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FC19]d\ mmmm\ yyyy\ &quot;г.&quot;"/>
    <numFmt numFmtId="189" formatCode="[$-F400]h:mm:ss\ AM/PM"/>
    <numFmt numFmtId="190" formatCode="0.000;[Red]0.000"/>
    <numFmt numFmtId="191" formatCode="0.0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86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187" fontId="3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185" fontId="0" fillId="0" borderId="0" xfId="0" applyNumberFormat="1" applyAlignment="1">
      <alignment/>
    </xf>
    <xf numFmtId="0" fontId="16" fillId="0" borderId="10" xfId="0" applyFont="1" applyBorder="1" applyAlignment="1">
      <alignment/>
    </xf>
    <xf numFmtId="185" fontId="1" fillId="0" borderId="0" xfId="0" applyNumberFormat="1" applyFont="1" applyAlignment="1">
      <alignment/>
    </xf>
    <xf numFmtId="186" fontId="13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186" fontId="0" fillId="0" borderId="0" xfId="0" applyNumberFormat="1" applyBorder="1" applyAlignment="1">
      <alignment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186" fontId="1" fillId="0" borderId="12" xfId="0" applyNumberFormat="1" applyFont="1" applyBorder="1" applyAlignment="1">
      <alignment horizontal="center" vertical="top" wrapText="1"/>
    </xf>
    <xf numFmtId="186" fontId="1" fillId="0" borderId="10" xfId="0" applyNumberFormat="1" applyFont="1" applyBorder="1" applyAlignment="1">
      <alignment horizontal="center" vertical="top" wrapText="1"/>
    </xf>
    <xf numFmtId="185" fontId="1" fillId="0" borderId="13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Border="1" applyAlignment="1">
      <alignment horizontal="center" vertical="top" wrapText="1"/>
    </xf>
    <xf numFmtId="185" fontId="1" fillId="0" borderId="14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top" wrapText="1"/>
    </xf>
    <xf numFmtId="186" fontId="1" fillId="0" borderId="13" xfId="0" applyNumberFormat="1" applyFont="1" applyFill="1" applyBorder="1" applyAlignment="1">
      <alignment horizontal="center" vertical="top" wrapText="1"/>
    </xf>
    <xf numFmtId="185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85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86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86" fontId="1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85" fontId="1" fillId="0" borderId="14" xfId="0" applyNumberFormat="1" applyFont="1" applyBorder="1" applyAlignment="1">
      <alignment horizontal="center"/>
    </xf>
    <xf numFmtId="186" fontId="1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186" fontId="1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0" borderId="13" xfId="0" applyFont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87" fontId="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1"/>
  <sheetViews>
    <sheetView zoomScalePageLayoutView="0" workbookViewId="0" topLeftCell="A1">
      <selection activeCell="Y10" sqref="Y10:Y1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54"/>
      <c r="AA2" s="53"/>
      <c r="AB2" s="53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52" t="s">
        <v>36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3"/>
    </row>
    <row r="7" spans="2:30" ht="18" customHeight="1">
      <c r="B7" s="55" t="s">
        <v>44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6"/>
      <c r="AD7" s="6"/>
    </row>
    <row r="8" spans="2:30" ht="18" customHeight="1">
      <c r="B8" s="57" t="s">
        <v>48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6"/>
      <c r="AD8" s="6"/>
    </row>
    <row r="9" spans="2:32" ht="32.25" customHeight="1">
      <c r="B9" s="49" t="s">
        <v>37</v>
      </c>
      <c r="C9" s="50" t="s">
        <v>23</v>
      </c>
      <c r="D9" s="50"/>
      <c r="E9" s="49" t="s">
        <v>38</v>
      </c>
      <c r="F9" s="59" t="s">
        <v>22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8"/>
      <c r="T9" s="48" t="s">
        <v>26</v>
      </c>
      <c r="U9" s="48" t="s">
        <v>29</v>
      </c>
      <c r="V9" s="48" t="s">
        <v>28</v>
      </c>
      <c r="W9" s="59" t="s">
        <v>34</v>
      </c>
      <c r="X9" s="60"/>
      <c r="Y9" s="61"/>
      <c r="Z9" s="48" t="s">
        <v>27</v>
      </c>
      <c r="AA9" s="48" t="s">
        <v>31</v>
      </c>
      <c r="AB9" s="48" t="s">
        <v>32</v>
      </c>
      <c r="AC9" s="6"/>
      <c r="AE9" s="9"/>
      <c r="AF9"/>
    </row>
    <row r="10" spans="2:32" ht="48.75" customHeight="1">
      <c r="B10" s="65"/>
      <c r="C10" s="50"/>
      <c r="D10" s="50"/>
      <c r="E10" s="65"/>
      <c r="F10" s="48" t="s">
        <v>0</v>
      </c>
      <c r="G10" s="48" t="s">
        <v>1</v>
      </c>
      <c r="H10" s="48" t="s">
        <v>2</v>
      </c>
      <c r="I10" s="48" t="s">
        <v>3</v>
      </c>
      <c r="J10" s="48" t="s">
        <v>4</v>
      </c>
      <c r="K10" s="48" t="s">
        <v>5</v>
      </c>
      <c r="L10" s="48" t="s">
        <v>6</v>
      </c>
      <c r="M10" s="48" t="s">
        <v>7</v>
      </c>
      <c r="N10" s="48" t="s">
        <v>8</v>
      </c>
      <c r="O10" s="48" t="s">
        <v>9</v>
      </c>
      <c r="P10" s="50" t="s">
        <v>10</v>
      </c>
      <c r="Q10" s="50"/>
      <c r="R10" s="50" t="s">
        <v>11</v>
      </c>
      <c r="S10" s="50"/>
      <c r="T10" s="48"/>
      <c r="U10" s="48"/>
      <c r="V10" s="48"/>
      <c r="W10" s="48" t="s">
        <v>12</v>
      </c>
      <c r="X10" s="48" t="s">
        <v>33</v>
      </c>
      <c r="Y10" s="48" t="s">
        <v>35</v>
      </c>
      <c r="Z10" s="48"/>
      <c r="AA10" s="48"/>
      <c r="AB10" s="48"/>
      <c r="AC10" s="6"/>
      <c r="AE10" s="9"/>
      <c r="AF10"/>
    </row>
    <row r="11" spans="2:32" ht="15.75" customHeight="1">
      <c r="B11" s="65"/>
      <c r="C11" s="50" t="s">
        <v>24</v>
      </c>
      <c r="D11" s="50" t="s">
        <v>25</v>
      </c>
      <c r="E11" s="65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50" t="s">
        <v>39</v>
      </c>
      <c r="Q11" s="50" t="s">
        <v>13</v>
      </c>
      <c r="R11" s="50" t="s">
        <v>40</v>
      </c>
      <c r="S11" s="50" t="s">
        <v>14</v>
      </c>
      <c r="T11" s="48"/>
      <c r="U11" s="48"/>
      <c r="V11" s="48"/>
      <c r="W11" s="48"/>
      <c r="X11" s="48"/>
      <c r="Y11" s="48"/>
      <c r="Z11" s="48"/>
      <c r="AA11" s="48"/>
      <c r="AB11" s="48"/>
      <c r="AC11" s="6"/>
      <c r="AE11" s="9"/>
      <c r="AF11"/>
    </row>
    <row r="12" spans="2:32" ht="21" customHeight="1">
      <c r="B12" s="66"/>
      <c r="C12" s="50"/>
      <c r="D12" s="50"/>
      <c r="E12" s="67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1"/>
      <c r="Q12" s="51"/>
      <c r="R12" s="51"/>
      <c r="S12" s="51"/>
      <c r="T12" s="49"/>
      <c r="U12" s="49"/>
      <c r="V12" s="49"/>
      <c r="W12" s="62" t="s">
        <v>30</v>
      </c>
      <c r="X12" s="63"/>
      <c r="Y12" s="64"/>
      <c r="Z12" s="49"/>
      <c r="AA12" s="49"/>
      <c r="AB12" s="49"/>
      <c r="AC12" s="6"/>
      <c r="AE12" s="9"/>
      <c r="AF12"/>
    </row>
    <row r="13" spans="2:32" ht="12.75">
      <c r="B13" s="13">
        <v>1</v>
      </c>
      <c r="C13" s="35"/>
      <c r="D13" s="36"/>
      <c r="E13" s="27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7"/>
      <c r="U13" s="27"/>
      <c r="V13" s="27"/>
      <c r="W13" s="27"/>
      <c r="X13" s="27"/>
      <c r="Y13" s="10"/>
      <c r="Z13" s="11"/>
      <c r="AA13" s="3"/>
      <c r="AB13" s="3"/>
      <c r="AD13" s="7">
        <f>SUM(F13:P13,R13)</f>
        <v>0</v>
      </c>
      <c r="AE13" s="8" t="str">
        <f aca="true" t="shared" si="0" ref="AE13:AE20">IF(AD13=100,"ОК"," ")</f>
        <v> </v>
      </c>
      <c r="AF13"/>
    </row>
    <row r="14" spans="2:32" ht="12.75">
      <c r="B14" s="13">
        <v>2</v>
      </c>
      <c r="C14" s="37"/>
      <c r="D14" s="37"/>
      <c r="E14" s="27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0"/>
      <c r="U14" s="27"/>
      <c r="V14" s="27"/>
      <c r="W14" s="27"/>
      <c r="X14" s="27"/>
      <c r="Y14" s="10"/>
      <c r="Z14" s="4"/>
      <c r="AA14" s="3"/>
      <c r="AB14" s="3"/>
      <c r="AD14" s="7">
        <f aca="true" t="shared" si="1" ref="AD14:AD38">SUM(F14:P14,R14)</f>
        <v>0</v>
      </c>
      <c r="AE14" s="8" t="str">
        <f t="shared" si="0"/>
        <v> </v>
      </c>
      <c r="AF14"/>
    </row>
    <row r="15" spans="2:32" ht="12.75">
      <c r="B15" s="13">
        <v>3</v>
      </c>
      <c r="C15" s="35"/>
      <c r="D15" s="37"/>
      <c r="E15" s="2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7"/>
      <c r="U15" s="27"/>
      <c r="V15" s="27"/>
      <c r="W15" s="27"/>
      <c r="X15" s="29"/>
      <c r="Y15" s="21"/>
      <c r="Z15" s="46"/>
      <c r="AA15" s="3"/>
      <c r="AB15" s="3"/>
      <c r="AD15" s="7">
        <f t="shared" si="1"/>
        <v>0</v>
      </c>
      <c r="AE15" s="8" t="str">
        <f t="shared" si="0"/>
        <v> </v>
      </c>
      <c r="AF15"/>
    </row>
    <row r="16" spans="2:32" ht="12.75">
      <c r="B16" s="13">
        <v>4</v>
      </c>
      <c r="C16" s="35"/>
      <c r="D16" s="38"/>
      <c r="E16" s="27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7"/>
      <c r="U16" s="27"/>
      <c r="V16" s="27"/>
      <c r="W16" s="27"/>
      <c r="X16" s="29"/>
      <c r="Y16" s="21"/>
      <c r="Z16" s="19"/>
      <c r="AA16" s="3"/>
      <c r="AB16" s="3"/>
      <c r="AD16" s="7">
        <f t="shared" si="1"/>
        <v>0</v>
      </c>
      <c r="AE16" s="8" t="str">
        <f t="shared" si="0"/>
        <v> </v>
      </c>
      <c r="AF16"/>
    </row>
    <row r="17" spans="2:32" ht="12.75">
      <c r="B17" s="13">
        <v>5</v>
      </c>
      <c r="C17" s="35"/>
      <c r="D17" s="37"/>
      <c r="E17" s="27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7"/>
      <c r="U17" s="27"/>
      <c r="V17" s="27"/>
      <c r="W17" s="27"/>
      <c r="X17" s="29"/>
      <c r="Y17" s="21"/>
      <c r="Z17" s="16"/>
      <c r="AA17" s="3"/>
      <c r="AB17" s="3"/>
      <c r="AD17" s="7">
        <f t="shared" si="1"/>
        <v>0</v>
      </c>
      <c r="AE17" s="8" t="str">
        <f t="shared" si="0"/>
        <v> </v>
      </c>
      <c r="AF17"/>
    </row>
    <row r="18" spans="2:32" ht="12.75">
      <c r="B18" s="13">
        <v>6</v>
      </c>
      <c r="C18" s="35"/>
      <c r="D18" s="38"/>
      <c r="E18" s="27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7"/>
      <c r="U18" s="27"/>
      <c r="V18" s="27"/>
      <c r="W18" s="27"/>
      <c r="X18" s="27"/>
      <c r="Y18" s="21"/>
      <c r="Z18" s="19"/>
      <c r="AA18" s="3"/>
      <c r="AB18" s="3"/>
      <c r="AD18" s="7">
        <f t="shared" si="1"/>
        <v>0</v>
      </c>
      <c r="AE18" s="8" t="str">
        <f t="shared" si="0"/>
        <v> </v>
      </c>
      <c r="AF18"/>
    </row>
    <row r="19" spans="2:32" ht="12.75">
      <c r="B19" s="13">
        <v>7</v>
      </c>
      <c r="C19" s="39"/>
      <c r="D19" s="37"/>
      <c r="E19" s="27"/>
      <c r="F19" s="40"/>
      <c r="G19" s="41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7"/>
      <c r="U19" s="37"/>
      <c r="V19" s="37"/>
      <c r="W19" s="37"/>
      <c r="X19" s="42"/>
      <c r="Y19" s="21"/>
      <c r="Z19" s="11"/>
      <c r="AA19" s="3"/>
      <c r="AB19" s="3"/>
      <c r="AD19" s="7">
        <f t="shared" si="1"/>
        <v>0</v>
      </c>
      <c r="AE19" s="8" t="str">
        <f>IF(AD19=100,"ОК"," ")</f>
        <v> </v>
      </c>
      <c r="AF19"/>
    </row>
    <row r="20" spans="2:32" ht="12.75">
      <c r="B20" s="13">
        <v>8</v>
      </c>
      <c r="C20" s="35"/>
      <c r="D20" s="37"/>
      <c r="E20" s="27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7"/>
      <c r="U20" s="27"/>
      <c r="V20" s="27"/>
      <c r="W20" s="27"/>
      <c r="X20" s="27"/>
      <c r="Y20" s="21"/>
      <c r="Z20" s="19"/>
      <c r="AA20" s="3"/>
      <c r="AB20" s="3"/>
      <c r="AD20" s="7">
        <f t="shared" si="1"/>
        <v>0</v>
      </c>
      <c r="AE20" s="8" t="str">
        <f t="shared" si="0"/>
        <v> </v>
      </c>
      <c r="AF20"/>
    </row>
    <row r="21" spans="2:32" ht="12.75">
      <c r="B21" s="13">
        <v>9</v>
      </c>
      <c r="C21" s="35"/>
      <c r="D21" s="37"/>
      <c r="E21" s="27"/>
      <c r="F21" s="28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7"/>
      <c r="U21" s="27"/>
      <c r="V21" s="27"/>
      <c r="W21" s="27"/>
      <c r="X21" s="27"/>
      <c r="Y21" s="21"/>
      <c r="Z21" s="11"/>
      <c r="AA21" s="3"/>
      <c r="AB21" s="11"/>
      <c r="AD21" s="7">
        <f t="shared" si="1"/>
        <v>0</v>
      </c>
      <c r="AE21" s="8" t="str">
        <f aca="true" t="shared" si="2" ref="AE21:AE27">IF(AD21=100,"ОК"," ")</f>
        <v> </v>
      </c>
      <c r="AF21"/>
    </row>
    <row r="22" spans="2:32" ht="12.75">
      <c r="B22" s="13">
        <v>10</v>
      </c>
      <c r="C22" s="11"/>
      <c r="E22" s="27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  <c r="U22" s="27"/>
      <c r="V22" s="27"/>
      <c r="W22" s="27"/>
      <c r="X22" s="27"/>
      <c r="Y22" s="21"/>
      <c r="Z22" s="24"/>
      <c r="AA22" s="3"/>
      <c r="AB22" s="3"/>
      <c r="AD22" s="7">
        <f t="shared" si="1"/>
        <v>0</v>
      </c>
      <c r="AE22" s="8" t="str">
        <f t="shared" si="2"/>
        <v> </v>
      </c>
      <c r="AF22"/>
    </row>
    <row r="23" spans="2:32" ht="12.75">
      <c r="B23" s="13">
        <v>11</v>
      </c>
      <c r="C23" s="35"/>
      <c r="D23" s="37"/>
      <c r="E23" s="37">
        <v>11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7">
        <v>-14.4</v>
      </c>
      <c r="U23" s="37"/>
      <c r="V23" s="37"/>
      <c r="W23" s="37"/>
      <c r="X23" s="37"/>
      <c r="Y23" s="21"/>
      <c r="AA23" s="3"/>
      <c r="AB23" s="3"/>
      <c r="AD23" s="7">
        <f t="shared" si="1"/>
        <v>0</v>
      </c>
      <c r="AE23" s="8" t="str">
        <f t="shared" si="2"/>
        <v> </v>
      </c>
      <c r="AF23"/>
    </row>
    <row r="24" spans="2:32" ht="12.75">
      <c r="B24" s="13">
        <v>12</v>
      </c>
      <c r="C24" s="35"/>
      <c r="D24" s="38"/>
      <c r="E24" s="27">
        <v>12</v>
      </c>
      <c r="F24" s="28">
        <v>95.564</v>
      </c>
      <c r="G24" s="29">
        <v>2.451</v>
      </c>
      <c r="H24" s="29">
        <v>0.798</v>
      </c>
      <c r="I24" s="29">
        <v>0.131</v>
      </c>
      <c r="J24" s="29">
        <v>0.134</v>
      </c>
      <c r="K24" s="29">
        <v>0.002</v>
      </c>
      <c r="L24" s="29">
        <v>0.025</v>
      </c>
      <c r="M24" s="29">
        <v>0.023</v>
      </c>
      <c r="N24" s="29">
        <v>0.006</v>
      </c>
      <c r="O24" s="29">
        <v>0.009</v>
      </c>
      <c r="P24" s="29">
        <v>0.679</v>
      </c>
      <c r="Q24" s="29">
        <v>0.678</v>
      </c>
      <c r="R24" s="29">
        <v>0.178</v>
      </c>
      <c r="S24" s="29">
        <v>0.179</v>
      </c>
      <c r="T24" s="27">
        <v>-16.1</v>
      </c>
      <c r="U24" s="27">
        <v>8233</v>
      </c>
      <c r="V24" s="27">
        <v>11941</v>
      </c>
      <c r="W24" s="27"/>
      <c r="X24" s="27">
        <v>0.704</v>
      </c>
      <c r="Y24" s="21"/>
      <c r="Z24" s="19"/>
      <c r="AA24" s="3"/>
      <c r="AB24" s="3"/>
      <c r="AD24" s="7">
        <f t="shared" si="1"/>
        <v>99.99999999999999</v>
      </c>
      <c r="AE24" s="8" t="str">
        <f t="shared" si="2"/>
        <v>ОК</v>
      </c>
      <c r="AF24"/>
    </row>
    <row r="25" spans="2:32" ht="12.75">
      <c r="B25" s="13">
        <v>13</v>
      </c>
      <c r="C25" s="35"/>
      <c r="D25" s="38"/>
      <c r="E25" s="27">
        <v>13</v>
      </c>
      <c r="F25" s="28">
        <v>95.531</v>
      </c>
      <c r="G25" s="29">
        <v>2.475</v>
      </c>
      <c r="H25" s="29">
        <v>0.804</v>
      </c>
      <c r="I25" s="29">
        <v>0.132</v>
      </c>
      <c r="J25" s="29">
        <v>0.134</v>
      </c>
      <c r="K25" s="29">
        <v>0.003</v>
      </c>
      <c r="L25" s="29">
        <v>0.023</v>
      </c>
      <c r="M25" s="29">
        <v>0.019</v>
      </c>
      <c r="N25" s="29">
        <v>0.005</v>
      </c>
      <c r="O25" s="29">
        <v>0.01</v>
      </c>
      <c r="P25" s="29">
        <v>0.686</v>
      </c>
      <c r="Q25" s="29">
        <v>0.685</v>
      </c>
      <c r="R25" s="29">
        <v>0.178</v>
      </c>
      <c r="S25" s="29">
        <v>0.179</v>
      </c>
      <c r="T25" s="27">
        <v>-18.2</v>
      </c>
      <c r="U25" s="27">
        <v>8233</v>
      </c>
      <c r="V25" s="27">
        <v>11940</v>
      </c>
      <c r="W25" s="27"/>
      <c r="X25" s="27">
        <v>0.704</v>
      </c>
      <c r="Y25" s="21"/>
      <c r="Z25" s="43" t="s">
        <v>47</v>
      </c>
      <c r="AA25" s="3"/>
      <c r="AB25" s="3"/>
      <c r="AD25" s="7">
        <f t="shared" si="1"/>
        <v>100.00000000000001</v>
      </c>
      <c r="AE25" s="8" t="str">
        <f t="shared" si="2"/>
        <v>ОК</v>
      </c>
      <c r="AF25"/>
    </row>
    <row r="26" spans="2:32" ht="12.75">
      <c r="B26" s="13">
        <v>14</v>
      </c>
      <c r="C26" s="35"/>
      <c r="D26" s="38"/>
      <c r="E26" s="27"/>
      <c r="F26" s="28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43"/>
      <c r="U26" s="27"/>
      <c r="V26" s="27"/>
      <c r="W26" s="43"/>
      <c r="X26" s="27"/>
      <c r="Y26" s="21"/>
      <c r="Z26" s="16"/>
      <c r="AA26" s="3"/>
      <c r="AB26" s="3"/>
      <c r="AD26" s="7">
        <f t="shared" si="1"/>
        <v>0</v>
      </c>
      <c r="AE26" s="8" t="str">
        <f t="shared" si="2"/>
        <v> </v>
      </c>
      <c r="AF26"/>
    </row>
    <row r="27" spans="2:32" ht="12.75">
      <c r="B27" s="13">
        <v>15</v>
      </c>
      <c r="C27" s="35"/>
      <c r="D27" s="38"/>
      <c r="E27" s="27"/>
      <c r="F27" s="28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7"/>
      <c r="U27" s="27"/>
      <c r="V27" s="27"/>
      <c r="W27" s="27"/>
      <c r="X27" s="29"/>
      <c r="Y27" s="21"/>
      <c r="Z27" s="16"/>
      <c r="AA27" s="3"/>
      <c r="AB27" s="12"/>
      <c r="AD27" s="7">
        <f>SUM(F27:P27,R27)</f>
        <v>0</v>
      </c>
      <c r="AE27" s="8" t="str">
        <f t="shared" si="2"/>
        <v> </v>
      </c>
      <c r="AF27"/>
    </row>
    <row r="28" spans="2:32" ht="12.75">
      <c r="B28" s="14">
        <v>16</v>
      </c>
      <c r="C28" s="44"/>
      <c r="D28" s="38"/>
      <c r="E28" s="37">
        <v>16</v>
      </c>
      <c r="F28" s="40">
        <v>95.362</v>
      </c>
      <c r="G28" s="40">
        <v>2.584</v>
      </c>
      <c r="H28" s="40">
        <v>0.839</v>
      </c>
      <c r="I28" s="40">
        <v>0.137</v>
      </c>
      <c r="J28" s="40">
        <v>0.138</v>
      </c>
      <c r="K28" s="45">
        <v>0.001</v>
      </c>
      <c r="L28" s="40">
        <v>0.025</v>
      </c>
      <c r="M28" s="40">
        <v>0.02</v>
      </c>
      <c r="N28" s="40">
        <v>0.005</v>
      </c>
      <c r="O28" s="40">
        <v>0.01</v>
      </c>
      <c r="P28" s="40">
        <v>0.693</v>
      </c>
      <c r="Q28" s="40">
        <v>0.686</v>
      </c>
      <c r="R28" s="40">
        <v>0.186</v>
      </c>
      <c r="S28" s="40">
        <v>0.186</v>
      </c>
      <c r="T28" s="27">
        <v>-14.7</v>
      </c>
      <c r="U28" s="37">
        <v>8245</v>
      </c>
      <c r="V28" s="37">
        <v>11945</v>
      </c>
      <c r="W28" s="43"/>
      <c r="X28" s="37">
        <v>0.706</v>
      </c>
      <c r="Y28" s="23"/>
      <c r="Z28" s="11"/>
      <c r="AA28" s="3"/>
      <c r="AB28" s="12"/>
      <c r="AD28" s="7">
        <f>SUM(F28:P28,R28)</f>
        <v>100.00000000000001</v>
      </c>
      <c r="AE28" s="8" t="str">
        <f aca="true" t="shared" si="3" ref="AE28:AE33">IF(AD28=100,"ОК"," ")</f>
        <v>ОК</v>
      </c>
      <c r="AF28"/>
    </row>
    <row r="29" spans="2:32" ht="12.75">
      <c r="B29" s="14">
        <v>17</v>
      </c>
      <c r="C29" s="32"/>
      <c r="D29" s="38"/>
      <c r="E29" s="27">
        <v>17</v>
      </c>
      <c r="F29" s="28">
        <v>95.432</v>
      </c>
      <c r="G29" s="29">
        <v>2.544</v>
      </c>
      <c r="H29" s="29">
        <v>0.825</v>
      </c>
      <c r="I29" s="29">
        <v>0.134</v>
      </c>
      <c r="J29" s="33">
        <v>0.138</v>
      </c>
      <c r="K29" s="29">
        <v>0.002</v>
      </c>
      <c r="L29" s="29">
        <v>0.027</v>
      </c>
      <c r="M29" s="29">
        <v>0.024</v>
      </c>
      <c r="N29" s="29">
        <v>0.006</v>
      </c>
      <c r="O29" s="29">
        <v>0.009</v>
      </c>
      <c r="P29" s="29">
        <v>0.675</v>
      </c>
      <c r="Q29" s="29">
        <v>0.674</v>
      </c>
      <c r="R29" s="29">
        <v>0.184</v>
      </c>
      <c r="S29" s="29">
        <v>0.185</v>
      </c>
      <c r="T29" s="27">
        <v>-7.5</v>
      </c>
      <c r="U29" s="27">
        <v>8244</v>
      </c>
      <c r="V29" s="27">
        <v>11947</v>
      </c>
      <c r="W29" s="29"/>
      <c r="X29" s="29">
        <v>0.705</v>
      </c>
      <c r="Y29" s="23"/>
      <c r="Z29" s="16"/>
      <c r="AA29" s="3"/>
      <c r="AB29" s="12"/>
      <c r="AD29" s="7">
        <f t="shared" si="1"/>
        <v>100</v>
      </c>
      <c r="AE29" s="8" t="str">
        <f t="shared" si="3"/>
        <v>ОК</v>
      </c>
      <c r="AF29"/>
    </row>
    <row r="30" spans="2:32" ht="12.75">
      <c r="B30" s="14">
        <v>18</v>
      </c>
      <c r="C30" s="32"/>
      <c r="D30" s="38"/>
      <c r="E30" s="27">
        <v>18</v>
      </c>
      <c r="F30" s="28">
        <v>95.519</v>
      </c>
      <c r="G30" s="29">
        <v>2.505</v>
      </c>
      <c r="H30" s="29">
        <v>0.818</v>
      </c>
      <c r="I30" s="29">
        <v>0.135</v>
      </c>
      <c r="J30" s="29">
        <v>0.138</v>
      </c>
      <c r="K30" s="29">
        <v>0</v>
      </c>
      <c r="L30" s="29">
        <v>0.026</v>
      </c>
      <c r="M30" s="29">
        <v>0.019</v>
      </c>
      <c r="N30" s="29">
        <v>0.005</v>
      </c>
      <c r="O30" s="29">
        <v>0.009</v>
      </c>
      <c r="P30" s="29">
        <v>0.655</v>
      </c>
      <c r="Q30" s="29">
        <v>0.654</v>
      </c>
      <c r="R30" s="29">
        <v>0.171</v>
      </c>
      <c r="S30" s="29">
        <v>0.172</v>
      </c>
      <c r="T30" s="27">
        <v>-16.8</v>
      </c>
      <c r="U30" s="27">
        <v>8241</v>
      </c>
      <c r="V30" s="27">
        <v>11949</v>
      </c>
      <c r="W30" s="27"/>
      <c r="X30" s="29">
        <v>0.705</v>
      </c>
      <c r="Y30" s="23"/>
      <c r="Z30" s="16"/>
      <c r="AA30" s="3"/>
      <c r="AB30" s="12"/>
      <c r="AD30" s="7">
        <f t="shared" si="1"/>
        <v>100.00000000000001</v>
      </c>
      <c r="AE30" s="8" t="str">
        <f t="shared" si="3"/>
        <v>ОК</v>
      </c>
      <c r="AF30"/>
    </row>
    <row r="31" spans="2:32" ht="12.75">
      <c r="B31" s="14">
        <v>19</v>
      </c>
      <c r="C31" s="32"/>
      <c r="D31" s="38"/>
      <c r="E31" s="27">
        <v>19</v>
      </c>
      <c r="F31" s="28">
        <v>95.606</v>
      </c>
      <c r="G31" s="29">
        <v>2.44</v>
      </c>
      <c r="H31" s="29">
        <v>0.8</v>
      </c>
      <c r="I31" s="29">
        <v>0.133</v>
      </c>
      <c r="J31" s="29">
        <v>0.135</v>
      </c>
      <c r="K31" s="29">
        <v>0.002</v>
      </c>
      <c r="L31" s="29">
        <v>0.029</v>
      </c>
      <c r="M31" s="29">
        <v>0.024</v>
      </c>
      <c r="N31" s="29">
        <v>0.005</v>
      </c>
      <c r="O31" s="29">
        <v>0.01</v>
      </c>
      <c r="P31" s="29">
        <v>0.649</v>
      </c>
      <c r="Q31" s="29">
        <v>0.648</v>
      </c>
      <c r="R31" s="29">
        <v>0.167</v>
      </c>
      <c r="S31" s="29">
        <v>0.168</v>
      </c>
      <c r="T31" s="27">
        <v>-17.3</v>
      </c>
      <c r="U31" s="27">
        <v>8237</v>
      </c>
      <c r="V31" s="27">
        <v>11948</v>
      </c>
      <c r="W31" s="27">
        <v>0.705</v>
      </c>
      <c r="X31" s="29">
        <v>0.704</v>
      </c>
      <c r="Y31" s="23"/>
      <c r="Z31" s="11"/>
      <c r="AA31" s="3"/>
      <c r="AB31" s="12"/>
      <c r="AD31" s="7">
        <f t="shared" si="1"/>
        <v>99.99999999999999</v>
      </c>
      <c r="AE31" s="8" t="str">
        <f t="shared" si="3"/>
        <v>ОК</v>
      </c>
      <c r="AF31"/>
    </row>
    <row r="32" spans="2:32" ht="12.75">
      <c r="B32" s="14">
        <v>20</v>
      </c>
      <c r="C32" s="32"/>
      <c r="D32" s="38"/>
      <c r="E32" s="27">
        <v>20</v>
      </c>
      <c r="F32" s="28">
        <v>95.733</v>
      </c>
      <c r="G32" s="29">
        <v>2.372</v>
      </c>
      <c r="H32" s="29">
        <v>0.778</v>
      </c>
      <c r="I32" s="29">
        <v>0.13</v>
      </c>
      <c r="J32" s="29">
        <v>0.133</v>
      </c>
      <c r="K32" s="29">
        <v>0.002</v>
      </c>
      <c r="L32" s="29">
        <v>0.018</v>
      </c>
      <c r="M32" s="29">
        <v>0.024</v>
      </c>
      <c r="N32" s="29">
        <v>0.006</v>
      </c>
      <c r="O32" s="29">
        <v>0.009</v>
      </c>
      <c r="P32" s="29">
        <v>0.632</v>
      </c>
      <c r="Q32" s="29">
        <v>0.631</v>
      </c>
      <c r="R32" s="29">
        <v>0.163</v>
      </c>
      <c r="S32" s="29">
        <v>0.163</v>
      </c>
      <c r="T32" s="27">
        <v>-17</v>
      </c>
      <c r="U32" s="27">
        <v>8228</v>
      </c>
      <c r="V32" s="27">
        <v>11946</v>
      </c>
      <c r="W32" s="43"/>
      <c r="X32" s="29">
        <v>0.703</v>
      </c>
      <c r="Y32" s="23"/>
      <c r="Z32" s="22"/>
      <c r="AA32" s="3"/>
      <c r="AB32" s="12"/>
      <c r="AD32" s="7">
        <f t="shared" si="1"/>
        <v>100</v>
      </c>
      <c r="AE32" s="8" t="str">
        <f t="shared" si="3"/>
        <v>ОК</v>
      </c>
      <c r="AF32"/>
    </row>
    <row r="33" spans="2:32" ht="12.75">
      <c r="B33" s="14">
        <v>21</v>
      </c>
      <c r="C33" s="32"/>
      <c r="D33" s="38"/>
      <c r="E33" s="27"/>
      <c r="F33" s="28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7"/>
      <c r="U33" s="27"/>
      <c r="V33" s="27"/>
      <c r="W33" s="29"/>
      <c r="X33" s="27"/>
      <c r="Y33" s="23"/>
      <c r="Z33" s="19"/>
      <c r="AA33" s="3"/>
      <c r="AB33" s="12"/>
      <c r="AD33" s="7">
        <f t="shared" si="1"/>
        <v>0</v>
      </c>
      <c r="AE33" s="8" t="str">
        <f t="shared" si="3"/>
        <v> </v>
      </c>
      <c r="AF33"/>
    </row>
    <row r="34" spans="2:32" ht="12.75">
      <c r="B34" s="14">
        <v>22</v>
      </c>
      <c r="C34" s="32"/>
      <c r="D34" s="38"/>
      <c r="E34" s="27"/>
      <c r="F34" s="28"/>
      <c r="G34" s="45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7"/>
      <c r="U34" s="27"/>
      <c r="V34" s="27"/>
      <c r="W34" s="27"/>
      <c r="X34" s="27"/>
      <c r="Y34" s="23"/>
      <c r="Z34" s="11"/>
      <c r="AA34" s="3"/>
      <c r="AB34" s="12"/>
      <c r="AD34" s="7">
        <f t="shared" si="1"/>
        <v>0</v>
      </c>
      <c r="AE34" s="8" t="str">
        <f>IF(AD34=100,"ОК"," ")</f>
        <v> </v>
      </c>
      <c r="AF34"/>
    </row>
    <row r="35" spans="2:32" ht="12.75">
      <c r="B35" s="14">
        <v>23</v>
      </c>
      <c r="C35" s="32"/>
      <c r="D35" s="38"/>
      <c r="E35" s="27">
        <v>23</v>
      </c>
      <c r="F35" s="28">
        <v>95.534</v>
      </c>
      <c r="G35" s="29">
        <v>2.488</v>
      </c>
      <c r="H35" s="29">
        <v>0.813</v>
      </c>
      <c r="I35" s="29">
        <v>0.127</v>
      </c>
      <c r="J35" s="29">
        <v>0.133</v>
      </c>
      <c r="K35" s="29">
        <v>0.002</v>
      </c>
      <c r="L35" s="29">
        <v>0.033</v>
      </c>
      <c r="M35" s="29">
        <v>0.024</v>
      </c>
      <c r="N35" s="29">
        <v>0.002</v>
      </c>
      <c r="O35" s="29">
        <v>0.009</v>
      </c>
      <c r="P35" s="29">
        <v>0.679</v>
      </c>
      <c r="Q35" s="29">
        <v>0.678</v>
      </c>
      <c r="R35" s="29">
        <v>0.175</v>
      </c>
      <c r="S35" s="29">
        <v>0.176</v>
      </c>
      <c r="T35" s="27">
        <v>-16.2</v>
      </c>
      <c r="U35" s="27">
        <v>8235</v>
      </c>
      <c r="V35" s="27">
        <v>11942</v>
      </c>
      <c r="W35" s="27"/>
      <c r="X35" s="27">
        <v>0.705</v>
      </c>
      <c r="Y35" s="23"/>
      <c r="Z35" s="16" t="s">
        <v>47</v>
      </c>
      <c r="AA35" s="3"/>
      <c r="AB35" s="12"/>
      <c r="AD35" s="7">
        <f t="shared" si="1"/>
        <v>100.01899999999999</v>
      </c>
      <c r="AE35" s="8" t="str">
        <f>IF(AD35=100,"ОК"," ")</f>
        <v> </v>
      </c>
      <c r="AF35"/>
    </row>
    <row r="36" spans="2:32" ht="12.75">
      <c r="B36" s="14">
        <v>24</v>
      </c>
      <c r="C36" s="32"/>
      <c r="D36" s="38"/>
      <c r="E36" s="27">
        <v>24</v>
      </c>
      <c r="F36" s="28">
        <v>95.465</v>
      </c>
      <c r="G36" s="29">
        <v>2.532</v>
      </c>
      <c r="H36" s="29">
        <v>0.813</v>
      </c>
      <c r="I36" s="29">
        <v>0.132</v>
      </c>
      <c r="J36" s="29">
        <v>0.137</v>
      </c>
      <c r="K36" s="29">
        <v>0.002</v>
      </c>
      <c r="L36" s="29">
        <v>0.017</v>
      </c>
      <c r="M36" s="29">
        <v>0.025</v>
      </c>
      <c r="N36" s="29">
        <v>0.007</v>
      </c>
      <c r="O36" s="29">
        <v>0.009</v>
      </c>
      <c r="P36" s="29">
        <v>0.681</v>
      </c>
      <c r="Q36" s="34">
        <v>0.68</v>
      </c>
      <c r="R36" s="29">
        <v>0.18</v>
      </c>
      <c r="S36" s="29">
        <v>0.181</v>
      </c>
      <c r="T36" s="27">
        <v>-14.8</v>
      </c>
      <c r="U36" s="27">
        <v>8239</v>
      </c>
      <c r="V36" s="27">
        <v>11944</v>
      </c>
      <c r="W36" s="27"/>
      <c r="X36" s="27">
        <v>0.705</v>
      </c>
      <c r="Y36" s="23"/>
      <c r="Z36" s="19"/>
      <c r="AA36" s="3"/>
      <c r="AB36" s="12"/>
      <c r="AD36" s="7">
        <f t="shared" si="1"/>
        <v>100.00000000000001</v>
      </c>
      <c r="AE36" s="8" t="str">
        <f>IF(AD36=100,"ОК"," ")</f>
        <v>ОК</v>
      </c>
      <c r="AF36"/>
    </row>
    <row r="37" spans="2:32" ht="12.75">
      <c r="B37" s="14">
        <v>25</v>
      </c>
      <c r="C37" s="32"/>
      <c r="D37" s="38"/>
      <c r="E37" s="27">
        <v>25</v>
      </c>
      <c r="F37" s="28">
        <v>95.4</v>
      </c>
      <c r="G37" s="29">
        <v>2.565</v>
      </c>
      <c r="H37" s="29">
        <v>0.817</v>
      </c>
      <c r="I37" s="29">
        <v>0.133</v>
      </c>
      <c r="J37" s="29">
        <v>0.139</v>
      </c>
      <c r="K37" s="29">
        <v>0.002</v>
      </c>
      <c r="L37" s="29">
        <v>0.03</v>
      </c>
      <c r="M37" s="29">
        <v>0.022</v>
      </c>
      <c r="N37" s="29">
        <v>0.005</v>
      </c>
      <c r="O37" s="29">
        <v>0.011</v>
      </c>
      <c r="P37" s="29">
        <v>0.696</v>
      </c>
      <c r="Q37" s="29">
        <v>0.695</v>
      </c>
      <c r="R37" s="29">
        <v>0.18</v>
      </c>
      <c r="S37" s="29">
        <v>0.181</v>
      </c>
      <c r="T37" s="31">
        <v>-14.3</v>
      </c>
      <c r="U37" s="27">
        <v>8243</v>
      </c>
      <c r="V37" s="27">
        <v>11944</v>
      </c>
      <c r="W37" s="27"/>
      <c r="X37" s="27">
        <v>0.705</v>
      </c>
      <c r="Y37" s="23"/>
      <c r="Z37" s="19"/>
      <c r="AA37" s="3"/>
      <c r="AB37" s="12"/>
      <c r="AD37" s="7">
        <f t="shared" si="1"/>
        <v>99.99999999999999</v>
      </c>
      <c r="AE37" s="8" t="str">
        <f>IF(AD37=100,"ОК"," ")</f>
        <v>ОК</v>
      </c>
      <c r="AF37"/>
    </row>
    <row r="38" spans="2:32" ht="12.75">
      <c r="B38" s="14">
        <v>26</v>
      </c>
      <c r="C38" s="32"/>
      <c r="D38" s="38"/>
      <c r="E38" s="27">
        <v>26</v>
      </c>
      <c r="F38" s="28">
        <v>95.352</v>
      </c>
      <c r="G38" s="29">
        <v>2.605</v>
      </c>
      <c r="H38" s="29">
        <v>0.813</v>
      </c>
      <c r="I38" s="29">
        <v>0.131</v>
      </c>
      <c r="J38" s="29">
        <v>0.138</v>
      </c>
      <c r="K38" s="29">
        <v>0.002</v>
      </c>
      <c r="L38" s="29">
        <v>0.035</v>
      </c>
      <c r="M38" s="29">
        <v>0.029</v>
      </c>
      <c r="N38" s="29">
        <v>0.006</v>
      </c>
      <c r="O38" s="29">
        <v>0.008</v>
      </c>
      <c r="P38" s="29">
        <v>0.706</v>
      </c>
      <c r="Q38" s="29">
        <v>0.705</v>
      </c>
      <c r="R38" s="29">
        <v>0.175</v>
      </c>
      <c r="S38" s="29">
        <v>0.176</v>
      </c>
      <c r="T38" s="27">
        <v>-13.7</v>
      </c>
      <c r="U38" s="27">
        <v>8247</v>
      </c>
      <c r="V38" s="27">
        <v>11947</v>
      </c>
      <c r="W38" s="27"/>
      <c r="X38" s="29">
        <v>0.706</v>
      </c>
      <c r="Y38" s="23"/>
      <c r="Z38" s="11"/>
      <c r="AA38" s="12">
        <v>0.005</v>
      </c>
      <c r="AB38" s="12">
        <v>0</v>
      </c>
      <c r="AD38" s="7">
        <f t="shared" si="1"/>
        <v>100</v>
      </c>
      <c r="AE38" s="8" t="str">
        <f aca="true" t="shared" si="4" ref="AE38:AE44">IF(AD38=100,"ОК"," ")</f>
        <v>ОК</v>
      </c>
      <c r="AF38"/>
    </row>
    <row r="39" spans="2:32" ht="12.75">
      <c r="B39" s="14">
        <v>27</v>
      </c>
      <c r="C39" s="32"/>
      <c r="D39" s="38"/>
      <c r="E39" s="27">
        <v>27</v>
      </c>
      <c r="F39" s="28">
        <v>95.358</v>
      </c>
      <c r="G39" s="29">
        <v>2.612</v>
      </c>
      <c r="H39" s="29">
        <v>0.814</v>
      </c>
      <c r="I39" s="29">
        <v>0.129</v>
      </c>
      <c r="J39" s="29">
        <v>0.137</v>
      </c>
      <c r="K39" s="29">
        <v>0.001</v>
      </c>
      <c r="L39" s="29">
        <v>0.028</v>
      </c>
      <c r="M39" s="29">
        <v>0.02</v>
      </c>
      <c r="N39" s="29">
        <v>0.006</v>
      </c>
      <c r="O39" s="29">
        <v>0.008</v>
      </c>
      <c r="P39" s="29">
        <v>0.702</v>
      </c>
      <c r="Q39" s="29">
        <v>0.701</v>
      </c>
      <c r="R39" s="29">
        <v>0.185</v>
      </c>
      <c r="S39" s="29">
        <v>0.186</v>
      </c>
      <c r="T39" s="27">
        <v>-12.4</v>
      </c>
      <c r="U39" s="27">
        <v>8242</v>
      </c>
      <c r="V39" s="27">
        <v>11943</v>
      </c>
      <c r="W39" s="27"/>
      <c r="X39" s="27">
        <v>0.706</v>
      </c>
      <c r="Y39" s="23"/>
      <c r="Z39" s="19"/>
      <c r="AA39" s="4"/>
      <c r="AB39" s="12"/>
      <c r="AD39" s="7">
        <f>SUM(F39:P39,R39)</f>
        <v>100</v>
      </c>
      <c r="AE39" s="8" t="str">
        <f t="shared" si="4"/>
        <v>ОК</v>
      </c>
      <c r="AF39"/>
    </row>
    <row r="40" spans="2:32" ht="12.75">
      <c r="B40" s="14">
        <v>28</v>
      </c>
      <c r="C40" s="32"/>
      <c r="D40" s="38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7"/>
      <c r="U40" s="27"/>
      <c r="V40" s="27"/>
      <c r="W40" s="27"/>
      <c r="X40" s="27"/>
      <c r="Y40" s="23"/>
      <c r="AA40" s="4"/>
      <c r="AB40" s="12"/>
      <c r="AD40" s="7">
        <f>SUM(F40:P40,R40)</f>
        <v>0</v>
      </c>
      <c r="AE40" s="8" t="str">
        <f t="shared" si="4"/>
        <v> </v>
      </c>
      <c r="AF40"/>
    </row>
    <row r="41" spans="2:32" ht="12.75">
      <c r="B41" s="14">
        <v>29</v>
      </c>
      <c r="C41" s="32"/>
      <c r="D41" s="38"/>
      <c r="E41" s="27"/>
      <c r="F41" s="28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7"/>
      <c r="U41" s="27"/>
      <c r="V41" s="27"/>
      <c r="W41" s="27"/>
      <c r="X41" s="27"/>
      <c r="Y41" s="23"/>
      <c r="Z41" s="19"/>
      <c r="AA41" s="4"/>
      <c r="AB41" s="12"/>
      <c r="AD41" s="7">
        <f>SUM(F41:P41,R41)</f>
        <v>0</v>
      </c>
      <c r="AE41" s="8" t="str">
        <f t="shared" si="4"/>
        <v> </v>
      </c>
      <c r="AF41"/>
    </row>
    <row r="42" spans="2:32" ht="12.75">
      <c r="B42" s="14">
        <v>30</v>
      </c>
      <c r="C42" s="32"/>
      <c r="D42" s="38"/>
      <c r="E42" s="27">
        <v>30</v>
      </c>
      <c r="F42" s="28">
        <v>95.547</v>
      </c>
      <c r="G42" s="29">
        <v>2.471</v>
      </c>
      <c r="H42" s="29">
        <v>0.8</v>
      </c>
      <c r="I42" s="29">
        <v>0.13</v>
      </c>
      <c r="J42" s="29">
        <v>0.136</v>
      </c>
      <c r="K42" s="29">
        <v>0.001</v>
      </c>
      <c r="L42" s="29">
        <v>0.026</v>
      </c>
      <c r="M42" s="29">
        <v>0.021</v>
      </c>
      <c r="N42" s="29">
        <v>0.007</v>
      </c>
      <c r="O42" s="29">
        <v>0.009</v>
      </c>
      <c r="P42" s="29">
        <v>0.681</v>
      </c>
      <c r="Q42" s="29">
        <v>0.68</v>
      </c>
      <c r="R42" s="29">
        <v>0.171</v>
      </c>
      <c r="S42" s="29">
        <v>0.172</v>
      </c>
      <c r="T42" s="27">
        <v>-17.2</v>
      </c>
      <c r="U42" s="27">
        <v>8235</v>
      </c>
      <c r="V42" s="27">
        <v>11943</v>
      </c>
      <c r="W42" s="27"/>
      <c r="X42" s="27">
        <v>0.704</v>
      </c>
      <c r="Y42" s="23"/>
      <c r="Z42" s="19"/>
      <c r="AA42" s="4"/>
      <c r="AB42" s="12"/>
      <c r="AD42" s="7">
        <f>SUM(F42:P42,R42)</f>
        <v>100</v>
      </c>
      <c r="AE42" s="8" t="str">
        <f t="shared" si="4"/>
        <v>ОК</v>
      </c>
      <c r="AF42"/>
    </row>
    <row r="43" spans="2:32" ht="12.75">
      <c r="B43" s="14">
        <v>31</v>
      </c>
      <c r="C43" s="32"/>
      <c r="D43" s="38"/>
      <c r="E43" s="27">
        <v>31</v>
      </c>
      <c r="F43" s="28">
        <v>95.376</v>
      </c>
      <c r="G43" s="29">
        <v>2.577</v>
      </c>
      <c r="H43" s="29">
        <v>0.818</v>
      </c>
      <c r="I43" s="29">
        <v>0.131</v>
      </c>
      <c r="J43" s="29">
        <v>0.139</v>
      </c>
      <c r="K43" s="29">
        <v>0.009</v>
      </c>
      <c r="L43" s="29">
        <v>0.03</v>
      </c>
      <c r="M43" s="29">
        <v>0.023</v>
      </c>
      <c r="N43" s="29">
        <v>0.007</v>
      </c>
      <c r="O43" s="29">
        <v>0.009</v>
      </c>
      <c r="P43" s="29">
        <v>0.698</v>
      </c>
      <c r="Q43" s="29">
        <v>0.697</v>
      </c>
      <c r="R43" s="29">
        <v>0.183</v>
      </c>
      <c r="S43" s="29">
        <v>0.184</v>
      </c>
      <c r="T43" s="27">
        <v>-13.6</v>
      </c>
      <c r="U43" s="27">
        <v>8246</v>
      </c>
      <c r="V43" s="27">
        <v>11946</v>
      </c>
      <c r="W43" s="27"/>
      <c r="X43" s="27">
        <v>0.706</v>
      </c>
      <c r="Y43" s="23"/>
      <c r="Z43" s="19"/>
      <c r="AA43" s="4"/>
      <c r="AB43" s="12"/>
      <c r="AD43" s="7">
        <f>SUM(F43:P43,R43)</f>
        <v>100</v>
      </c>
      <c r="AE43" s="8" t="str">
        <f t="shared" si="4"/>
        <v>ОК</v>
      </c>
      <c r="AF43"/>
    </row>
    <row r="44" spans="2:32" ht="12.75" customHeight="1">
      <c r="B44" s="26"/>
      <c r="C44" s="20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25"/>
      <c r="Y44" s="17"/>
      <c r="Z44" s="17"/>
      <c r="AA44" s="17"/>
      <c r="AB44" s="17"/>
      <c r="AD44" s="7"/>
      <c r="AE44" s="8" t="str">
        <f t="shared" si="4"/>
        <v> </v>
      </c>
      <c r="AF44"/>
    </row>
    <row r="45" spans="3:6" ht="12.75">
      <c r="C45" s="18"/>
      <c r="D45" s="20"/>
      <c r="E45" s="1"/>
      <c r="F45" s="1"/>
    </row>
    <row r="46" spans="3:6" ht="12.75">
      <c r="C46" s="1" t="s">
        <v>45</v>
      </c>
      <c r="D46" s="1"/>
      <c r="E46" s="1"/>
      <c r="F46" s="1"/>
    </row>
    <row r="47" spans="3:23" ht="12.75">
      <c r="C47" s="1" t="s">
        <v>15</v>
      </c>
      <c r="D47" s="1"/>
      <c r="E47" s="1"/>
      <c r="F47" s="1"/>
      <c r="N47" s="2" t="s">
        <v>17</v>
      </c>
      <c r="Q47" s="2" t="s">
        <v>16</v>
      </c>
      <c r="W47" s="2" t="s">
        <v>18</v>
      </c>
    </row>
    <row r="48" spans="3:6" ht="18" customHeight="1">
      <c r="C48" s="1" t="s">
        <v>46</v>
      </c>
      <c r="D48" s="1"/>
      <c r="E48" s="1"/>
      <c r="F48" s="1"/>
    </row>
    <row r="49" spans="3:23" ht="12.75">
      <c r="C49" s="1" t="s">
        <v>19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1" ht="12.75">
      <c r="H51" s="18"/>
    </row>
  </sheetData>
  <sheetProtection/>
  <mergeCells count="37">
    <mergeCell ref="B9:B12"/>
    <mergeCell ref="E9:E12"/>
    <mergeCell ref="I10:I12"/>
    <mergeCell ref="J10:J12"/>
    <mergeCell ref="F9:S9"/>
    <mergeCell ref="R10:S10"/>
    <mergeCell ref="F10:F12"/>
    <mergeCell ref="C11:C12"/>
    <mergeCell ref="D11:D12"/>
    <mergeCell ref="M10:M12"/>
    <mergeCell ref="Z2:AB2"/>
    <mergeCell ref="B7:AB7"/>
    <mergeCell ref="B8:AB8"/>
    <mergeCell ref="X10:X11"/>
    <mergeCell ref="T9:T12"/>
    <mergeCell ref="G10:G12"/>
    <mergeCell ref="H10:H12"/>
    <mergeCell ref="W9:Y9"/>
    <mergeCell ref="W12:Y12"/>
    <mergeCell ref="W10:W11"/>
    <mergeCell ref="C6:AD6"/>
    <mergeCell ref="C9:D10"/>
    <mergeCell ref="Z9:Z12"/>
    <mergeCell ref="AB9:AB12"/>
    <mergeCell ref="R11:R12"/>
    <mergeCell ref="S11:S12"/>
    <mergeCell ref="AA9:AA12"/>
    <mergeCell ref="K10:K12"/>
    <mergeCell ref="L10:L12"/>
    <mergeCell ref="V9:V12"/>
    <mergeCell ref="Y10:Y11"/>
    <mergeCell ref="U9:U12"/>
    <mergeCell ref="N10:N12"/>
    <mergeCell ref="P10:Q10"/>
    <mergeCell ref="Q11:Q12"/>
    <mergeCell ref="O10:O12"/>
    <mergeCell ref="P11:P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3"/>
  <sheetViews>
    <sheetView tabSelected="1" zoomScalePageLayoutView="0" workbookViewId="0" topLeftCell="B22">
      <selection activeCell="Y41" sqref="Y4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5" width="6.75390625" style="0" customWidth="1"/>
    <col min="26" max="29" width="7.75390625" style="0" customWidth="1"/>
    <col min="32" max="32" width="9.125" style="9" customWidth="1"/>
  </cols>
  <sheetData>
    <row r="1" spans="2:30" ht="12.75">
      <c r="B1" s="5" t="s">
        <v>41</v>
      </c>
      <c r="C1" s="5"/>
      <c r="D1" s="5"/>
      <c r="E1" s="5"/>
      <c r="F1" s="5"/>
      <c r="G1" s="5"/>
      <c r="H1" s="5"/>
      <c r="I1" s="5"/>
      <c r="J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2:30" ht="12.75">
      <c r="B2" s="5" t="s">
        <v>20</v>
      </c>
      <c r="C2" s="5"/>
      <c r="D2" s="5"/>
      <c r="E2" s="5"/>
      <c r="F2" s="5"/>
      <c r="G2" s="5"/>
      <c r="H2" s="5"/>
      <c r="I2" s="5"/>
      <c r="J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54"/>
      <c r="AA2" s="53"/>
      <c r="AB2" s="53"/>
      <c r="AC2" s="6"/>
      <c r="AD2" s="6"/>
    </row>
    <row r="3" spans="2:30" ht="12.75">
      <c r="B3" s="15" t="s">
        <v>42</v>
      </c>
      <c r="C3" s="15"/>
      <c r="D3" s="15"/>
      <c r="E3" s="5"/>
      <c r="F3" s="5"/>
      <c r="G3" s="5"/>
      <c r="H3" s="5"/>
      <c r="I3" s="5"/>
      <c r="J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2.75">
      <c r="B4" s="5" t="s">
        <v>21</v>
      </c>
      <c r="C4" s="5"/>
      <c r="D4" s="5"/>
      <c r="E4" s="5"/>
      <c r="F4" s="5"/>
      <c r="G4" s="5"/>
      <c r="H4" s="5"/>
      <c r="I4" s="5"/>
      <c r="J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2:30" ht="12.75">
      <c r="B5" s="5" t="s">
        <v>43</v>
      </c>
      <c r="C5" s="5"/>
      <c r="D5" s="5"/>
      <c r="E5" s="5"/>
      <c r="F5" s="5"/>
      <c r="G5" s="5"/>
      <c r="H5" s="5"/>
      <c r="I5" s="5"/>
      <c r="J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3:30" ht="12.75">
      <c r="C6" s="52" t="s">
        <v>36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3"/>
    </row>
    <row r="7" spans="2:30" ht="18" customHeight="1">
      <c r="B7" s="55" t="s">
        <v>44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6"/>
      <c r="AD7" s="6"/>
    </row>
    <row r="8" spans="2:30" ht="18" customHeight="1">
      <c r="B8" s="57" t="s">
        <v>49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6"/>
      <c r="AD8" s="6"/>
    </row>
    <row r="9" spans="2:32" ht="32.25" customHeight="1">
      <c r="B9" s="49" t="s">
        <v>37</v>
      </c>
      <c r="C9" s="50" t="s">
        <v>23</v>
      </c>
      <c r="D9" s="50"/>
      <c r="E9" s="49" t="s">
        <v>38</v>
      </c>
      <c r="F9" s="59" t="s">
        <v>22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8"/>
      <c r="T9" s="48" t="s">
        <v>26</v>
      </c>
      <c r="U9" s="48" t="s">
        <v>29</v>
      </c>
      <c r="V9" s="48" t="s">
        <v>28</v>
      </c>
      <c r="W9" s="59" t="s">
        <v>34</v>
      </c>
      <c r="X9" s="60"/>
      <c r="Y9" s="61"/>
      <c r="Z9" s="48" t="s">
        <v>27</v>
      </c>
      <c r="AA9" s="48" t="s">
        <v>31</v>
      </c>
      <c r="AB9" s="48" t="s">
        <v>32</v>
      </c>
      <c r="AC9" s="6"/>
      <c r="AE9" s="9"/>
      <c r="AF9"/>
    </row>
    <row r="10" spans="2:32" ht="48.75" customHeight="1">
      <c r="B10" s="65"/>
      <c r="C10" s="50"/>
      <c r="D10" s="50"/>
      <c r="E10" s="65"/>
      <c r="F10" s="48" t="s">
        <v>0</v>
      </c>
      <c r="G10" s="48" t="s">
        <v>1</v>
      </c>
      <c r="H10" s="48" t="s">
        <v>2</v>
      </c>
      <c r="I10" s="48" t="s">
        <v>3</v>
      </c>
      <c r="J10" s="48" t="s">
        <v>4</v>
      </c>
      <c r="K10" s="48" t="s">
        <v>5</v>
      </c>
      <c r="L10" s="48" t="s">
        <v>6</v>
      </c>
      <c r="M10" s="48" t="s">
        <v>7</v>
      </c>
      <c r="N10" s="48" t="s">
        <v>8</v>
      </c>
      <c r="O10" s="48" t="s">
        <v>9</v>
      </c>
      <c r="P10" s="50" t="s">
        <v>10</v>
      </c>
      <c r="Q10" s="50"/>
      <c r="R10" s="50" t="s">
        <v>11</v>
      </c>
      <c r="S10" s="50"/>
      <c r="T10" s="48"/>
      <c r="U10" s="48"/>
      <c r="V10" s="48"/>
      <c r="W10" s="48" t="s">
        <v>12</v>
      </c>
      <c r="X10" s="48" t="s">
        <v>33</v>
      </c>
      <c r="Y10" s="48" t="s">
        <v>35</v>
      </c>
      <c r="Z10" s="48"/>
      <c r="AA10" s="48"/>
      <c r="AB10" s="48"/>
      <c r="AC10" s="6"/>
      <c r="AE10" s="9"/>
      <c r="AF10"/>
    </row>
    <row r="11" spans="2:32" ht="15.75" customHeight="1">
      <c r="B11" s="65"/>
      <c r="C11" s="50" t="s">
        <v>24</v>
      </c>
      <c r="D11" s="50" t="s">
        <v>25</v>
      </c>
      <c r="E11" s="65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50" t="s">
        <v>39</v>
      </c>
      <c r="Q11" s="50" t="s">
        <v>13</v>
      </c>
      <c r="R11" s="50" t="s">
        <v>40</v>
      </c>
      <c r="S11" s="50" t="s">
        <v>14</v>
      </c>
      <c r="T11" s="48"/>
      <c r="U11" s="48"/>
      <c r="V11" s="48"/>
      <c r="W11" s="48"/>
      <c r="X11" s="48"/>
      <c r="Y11" s="48"/>
      <c r="Z11" s="48"/>
      <c r="AA11" s="48"/>
      <c r="AB11" s="48"/>
      <c r="AC11" s="6"/>
      <c r="AE11" s="9"/>
      <c r="AF11"/>
    </row>
    <row r="12" spans="2:32" ht="21" customHeight="1">
      <c r="B12" s="66"/>
      <c r="C12" s="50"/>
      <c r="D12" s="50"/>
      <c r="E12" s="67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1"/>
      <c r="Q12" s="51"/>
      <c r="R12" s="51"/>
      <c r="S12" s="51"/>
      <c r="T12" s="49"/>
      <c r="U12" s="49"/>
      <c r="V12" s="49"/>
      <c r="W12" s="62" t="s">
        <v>30</v>
      </c>
      <c r="X12" s="63"/>
      <c r="Y12" s="64"/>
      <c r="Z12" s="49"/>
      <c r="AA12" s="49"/>
      <c r="AB12" s="49"/>
      <c r="AC12" s="6"/>
      <c r="AE12" s="9"/>
      <c r="AF12"/>
    </row>
    <row r="13" spans="2:32" ht="12.75">
      <c r="B13" s="13">
        <v>1</v>
      </c>
      <c r="C13" s="35"/>
      <c r="D13" s="36"/>
      <c r="E13" s="27">
        <v>1</v>
      </c>
      <c r="F13" s="28">
        <v>95.495</v>
      </c>
      <c r="G13" s="29">
        <v>2.52</v>
      </c>
      <c r="H13" s="29">
        <v>0.814</v>
      </c>
      <c r="I13" s="29">
        <v>0.13</v>
      </c>
      <c r="J13" s="29">
        <v>0.135</v>
      </c>
      <c r="K13" s="29">
        <v>0.007</v>
      </c>
      <c r="L13" s="29">
        <v>0.026</v>
      </c>
      <c r="M13" s="29">
        <v>0.021</v>
      </c>
      <c r="N13" s="29">
        <v>0.006</v>
      </c>
      <c r="O13" s="29">
        <v>0.009</v>
      </c>
      <c r="P13" s="29">
        <v>0.655</v>
      </c>
      <c r="Q13" s="29">
        <v>0.654</v>
      </c>
      <c r="R13" s="29">
        <v>0.182</v>
      </c>
      <c r="S13" s="29">
        <v>0.183</v>
      </c>
      <c r="T13" s="27">
        <v>-17.4</v>
      </c>
      <c r="U13" s="27">
        <v>8242</v>
      </c>
      <c r="V13" s="27">
        <v>11948</v>
      </c>
      <c r="W13" s="27"/>
      <c r="X13" s="27">
        <v>0.705</v>
      </c>
      <c r="Y13" s="10"/>
      <c r="Z13" s="11"/>
      <c r="AA13" s="3"/>
      <c r="AB13" s="3"/>
      <c r="AD13" s="7">
        <f>SUM(F13:P13,R13)</f>
        <v>100</v>
      </c>
      <c r="AE13" s="8" t="str">
        <f aca="true" t="shared" si="0" ref="AE13:AE33">IF(AD13=100,"ОК"," ")</f>
        <v>ОК</v>
      </c>
      <c r="AF13"/>
    </row>
    <row r="14" spans="2:32" ht="12.75">
      <c r="B14" s="13">
        <v>2</v>
      </c>
      <c r="C14" s="37"/>
      <c r="D14" s="37"/>
      <c r="E14" s="27">
        <v>2</v>
      </c>
      <c r="F14" s="28">
        <v>95.45</v>
      </c>
      <c r="G14" s="29">
        <v>2.55</v>
      </c>
      <c r="H14" s="29">
        <v>0.796</v>
      </c>
      <c r="I14" s="29">
        <v>0.126</v>
      </c>
      <c r="J14" s="29">
        <v>0.135</v>
      </c>
      <c r="K14" s="29">
        <v>0.006</v>
      </c>
      <c r="L14" s="29">
        <v>0.027</v>
      </c>
      <c r="M14" s="29">
        <v>0.022</v>
      </c>
      <c r="N14" s="29">
        <v>0.007</v>
      </c>
      <c r="O14" s="29">
        <v>0.008</v>
      </c>
      <c r="P14" s="29">
        <v>0.69</v>
      </c>
      <c r="Q14" s="29">
        <v>0.689</v>
      </c>
      <c r="R14" s="29">
        <v>0.183</v>
      </c>
      <c r="S14" s="29">
        <v>0.184</v>
      </c>
      <c r="T14" s="30">
        <v>-14.7</v>
      </c>
      <c r="U14" s="27">
        <v>8238</v>
      </c>
      <c r="V14" s="27">
        <v>11942</v>
      </c>
      <c r="W14" s="27"/>
      <c r="X14" s="27">
        <v>0.705</v>
      </c>
      <c r="Y14" s="10"/>
      <c r="Z14" s="4"/>
      <c r="AA14" s="3"/>
      <c r="AB14" s="3"/>
      <c r="AD14" s="7">
        <f aca="true" t="shared" si="1" ref="AD14:AD40">SUM(F14:P14,R14)</f>
        <v>100.00000000000003</v>
      </c>
      <c r="AE14" s="8" t="str">
        <f t="shared" si="0"/>
        <v>ОК</v>
      </c>
      <c r="AF14"/>
    </row>
    <row r="15" spans="2:32" ht="12.75">
      <c r="B15" s="13">
        <v>3</v>
      </c>
      <c r="C15" s="35"/>
      <c r="D15" s="37"/>
      <c r="E15" s="27">
        <v>3</v>
      </c>
      <c r="F15" s="28">
        <v>95.423</v>
      </c>
      <c r="G15" s="29">
        <v>2.567</v>
      </c>
      <c r="H15" s="29">
        <v>0.799</v>
      </c>
      <c r="I15" s="29">
        <v>0.126</v>
      </c>
      <c r="J15" s="29">
        <v>0.135</v>
      </c>
      <c r="K15" s="29">
        <v>0.01</v>
      </c>
      <c r="L15" s="29">
        <v>0.029</v>
      </c>
      <c r="M15" s="29">
        <v>0.023</v>
      </c>
      <c r="N15" s="29">
        <v>0.007</v>
      </c>
      <c r="O15" s="29">
        <v>0.008</v>
      </c>
      <c r="P15" s="29">
        <v>0.696</v>
      </c>
      <c r="Q15" s="29">
        <v>0.695</v>
      </c>
      <c r="R15" s="29">
        <v>0.177</v>
      </c>
      <c r="S15" s="29">
        <v>0.178</v>
      </c>
      <c r="T15" s="27">
        <v>-14.66</v>
      </c>
      <c r="U15" s="27">
        <v>8242</v>
      </c>
      <c r="V15" s="27">
        <v>11944</v>
      </c>
      <c r="W15" s="27"/>
      <c r="X15" s="29">
        <v>0.705</v>
      </c>
      <c r="Y15" s="21"/>
      <c r="Z15" s="46"/>
      <c r="AA15" s="3"/>
      <c r="AB15" s="3"/>
      <c r="AD15" s="7">
        <f t="shared" si="1"/>
        <v>100.00000000000003</v>
      </c>
      <c r="AE15" s="8" t="str">
        <f t="shared" si="0"/>
        <v>ОК</v>
      </c>
      <c r="AF15"/>
    </row>
    <row r="16" spans="2:32" ht="12.75">
      <c r="B16" s="13">
        <v>4</v>
      </c>
      <c r="C16" s="35"/>
      <c r="D16" s="38"/>
      <c r="E16" s="11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7"/>
      <c r="U16" s="27"/>
      <c r="V16" s="27"/>
      <c r="W16" s="27"/>
      <c r="X16" s="29"/>
      <c r="Y16" s="21"/>
      <c r="Z16" s="19"/>
      <c r="AA16" s="3"/>
      <c r="AB16" s="3"/>
      <c r="AD16" s="7">
        <f t="shared" si="1"/>
        <v>0</v>
      </c>
      <c r="AE16" s="8" t="str">
        <f t="shared" si="0"/>
        <v> </v>
      </c>
      <c r="AF16"/>
    </row>
    <row r="17" spans="2:32" ht="12.75">
      <c r="B17" s="13">
        <v>5</v>
      </c>
      <c r="C17" s="35"/>
      <c r="D17" s="37"/>
      <c r="E17" s="11"/>
      <c r="F17" s="28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7"/>
      <c r="U17" s="27"/>
      <c r="V17" s="27"/>
      <c r="W17" s="27"/>
      <c r="X17" s="29"/>
      <c r="Y17" s="21"/>
      <c r="Z17" s="16"/>
      <c r="AA17" s="3"/>
      <c r="AB17" s="3"/>
      <c r="AD17" s="7">
        <f t="shared" si="1"/>
        <v>0</v>
      </c>
      <c r="AE17" s="8" t="str">
        <f t="shared" si="0"/>
        <v> </v>
      </c>
      <c r="AF17"/>
    </row>
    <row r="18" spans="2:32" ht="12.75">
      <c r="B18" s="13">
        <v>6</v>
      </c>
      <c r="C18" s="35"/>
      <c r="D18" s="38"/>
      <c r="E18" s="27">
        <v>6</v>
      </c>
      <c r="F18" s="28">
        <v>95.249</v>
      </c>
      <c r="G18" s="29">
        <v>2.661</v>
      </c>
      <c r="H18" s="29">
        <v>0.824</v>
      </c>
      <c r="I18" s="29">
        <v>0.13</v>
      </c>
      <c r="J18" s="29">
        <v>0.139</v>
      </c>
      <c r="K18" s="29">
        <v>0.002</v>
      </c>
      <c r="L18" s="29">
        <v>0.038</v>
      </c>
      <c r="M18" s="29">
        <v>0.027</v>
      </c>
      <c r="N18" s="29">
        <v>0.007</v>
      </c>
      <c r="O18" s="29">
        <v>0.009</v>
      </c>
      <c r="P18" s="29">
        <v>0.722</v>
      </c>
      <c r="Q18" s="29">
        <v>0.721</v>
      </c>
      <c r="R18" s="29">
        <v>0.192</v>
      </c>
      <c r="S18" s="29">
        <v>0.193</v>
      </c>
      <c r="T18" s="27">
        <v>-13.33</v>
      </c>
      <c r="U18" s="27">
        <v>8250</v>
      </c>
      <c r="V18" s="27">
        <v>11944</v>
      </c>
      <c r="W18" s="27"/>
      <c r="X18" s="27">
        <v>0.707</v>
      </c>
      <c r="Y18" s="21"/>
      <c r="Z18" s="19"/>
      <c r="AA18" s="3"/>
      <c r="AB18" s="3"/>
      <c r="AD18" s="7">
        <f t="shared" si="1"/>
        <v>99.99999999999997</v>
      </c>
      <c r="AE18" s="8" t="str">
        <f t="shared" si="0"/>
        <v>ОК</v>
      </c>
      <c r="AF18"/>
    </row>
    <row r="19" spans="2:32" ht="12.75">
      <c r="B19" s="13">
        <v>7</v>
      </c>
      <c r="C19" s="39"/>
      <c r="D19" s="37"/>
      <c r="E19" s="27">
        <v>7</v>
      </c>
      <c r="F19" s="40">
        <v>95.418</v>
      </c>
      <c r="G19" s="41">
        <v>2.576</v>
      </c>
      <c r="H19" s="40">
        <v>0.799</v>
      </c>
      <c r="I19" s="40">
        <v>0.124</v>
      </c>
      <c r="J19" s="40">
        <v>0.134</v>
      </c>
      <c r="K19" s="40">
        <v>0.004</v>
      </c>
      <c r="L19" s="40">
        <v>0.019</v>
      </c>
      <c r="M19" s="40">
        <v>0.017</v>
      </c>
      <c r="N19" s="40">
        <v>0.004</v>
      </c>
      <c r="O19" s="40">
        <v>0.008</v>
      </c>
      <c r="P19" s="40">
        <v>0.711</v>
      </c>
      <c r="Q19" s="40">
        <v>0.71</v>
      </c>
      <c r="R19" s="40">
        <v>0.186</v>
      </c>
      <c r="S19" s="40">
        <v>0.187</v>
      </c>
      <c r="T19" s="27">
        <v>-16.42</v>
      </c>
      <c r="U19" s="37">
        <v>8233</v>
      </c>
      <c r="V19" s="37">
        <v>11936</v>
      </c>
      <c r="W19" s="37"/>
      <c r="X19" s="42">
        <v>0.705</v>
      </c>
      <c r="Y19" s="21"/>
      <c r="Z19" s="11"/>
      <c r="AA19" s="3"/>
      <c r="AB19" s="3"/>
      <c r="AD19" s="7">
        <f t="shared" si="1"/>
        <v>100.00000000000001</v>
      </c>
      <c r="AE19" s="8" t="str">
        <f>IF(AD19=100,"ОК"," ")</f>
        <v>ОК</v>
      </c>
      <c r="AF19"/>
    </row>
    <row r="20" spans="2:32" ht="12.75">
      <c r="B20" s="13">
        <v>8</v>
      </c>
      <c r="C20" s="35"/>
      <c r="D20" s="37"/>
      <c r="E20" s="27">
        <v>8</v>
      </c>
      <c r="F20" s="28">
        <v>95.388</v>
      </c>
      <c r="G20" s="29">
        <v>2.6</v>
      </c>
      <c r="H20" s="29">
        <v>0.808</v>
      </c>
      <c r="I20" s="29">
        <v>0.127</v>
      </c>
      <c r="J20" s="29">
        <v>0.135</v>
      </c>
      <c r="K20" s="29">
        <v>0.002</v>
      </c>
      <c r="L20" s="29">
        <v>0.021</v>
      </c>
      <c r="M20" s="29">
        <v>0.018</v>
      </c>
      <c r="N20" s="29">
        <v>0.005</v>
      </c>
      <c r="O20" s="29">
        <v>0.009</v>
      </c>
      <c r="P20" s="29">
        <v>0.7</v>
      </c>
      <c r="Q20" s="29">
        <v>0.699</v>
      </c>
      <c r="R20" s="29">
        <v>0.187</v>
      </c>
      <c r="S20" s="29">
        <v>0.188</v>
      </c>
      <c r="T20" s="27">
        <v>-16.65</v>
      </c>
      <c r="U20" s="27">
        <v>8238</v>
      </c>
      <c r="V20" s="27">
        <v>11940</v>
      </c>
      <c r="W20" s="27"/>
      <c r="X20" s="27">
        <v>0.705</v>
      </c>
      <c r="Y20" s="21"/>
      <c r="Z20" s="19"/>
      <c r="AA20" s="3"/>
      <c r="AB20" s="3"/>
      <c r="AD20" s="7">
        <f t="shared" si="1"/>
        <v>100</v>
      </c>
      <c r="AE20" s="8" t="str">
        <f t="shared" si="0"/>
        <v>ОК</v>
      </c>
      <c r="AF20"/>
    </row>
    <row r="21" spans="2:32" ht="12.75">
      <c r="B21" s="13">
        <v>9</v>
      </c>
      <c r="C21" s="35"/>
      <c r="D21" s="37"/>
      <c r="E21" s="27">
        <v>9</v>
      </c>
      <c r="F21" s="28">
        <v>95.319</v>
      </c>
      <c r="G21" s="29">
        <v>2.625</v>
      </c>
      <c r="H21" s="29">
        <v>0.825</v>
      </c>
      <c r="I21" s="29">
        <v>0.13</v>
      </c>
      <c r="J21" s="29">
        <v>0.139</v>
      </c>
      <c r="K21" s="29">
        <v>0.001</v>
      </c>
      <c r="L21" s="29">
        <v>0.028</v>
      </c>
      <c r="M21" s="29">
        <v>0.022</v>
      </c>
      <c r="N21" s="29">
        <v>0.005</v>
      </c>
      <c r="O21" s="29">
        <v>0.008</v>
      </c>
      <c r="P21" s="29">
        <v>0.718</v>
      </c>
      <c r="Q21" s="29">
        <v>0.717</v>
      </c>
      <c r="R21" s="29">
        <v>0.18</v>
      </c>
      <c r="S21" s="29">
        <v>0.181</v>
      </c>
      <c r="T21" s="27">
        <v>-17.2</v>
      </c>
      <c r="U21" s="27">
        <v>8245</v>
      </c>
      <c r="V21" s="27">
        <v>11943</v>
      </c>
      <c r="W21" s="27"/>
      <c r="X21" s="27">
        <v>0.706</v>
      </c>
      <c r="Y21" s="21"/>
      <c r="Z21" s="11"/>
      <c r="AA21" s="3"/>
      <c r="AB21" s="11"/>
      <c r="AD21" s="7">
        <f t="shared" si="1"/>
        <v>100.00000000000001</v>
      </c>
      <c r="AE21" s="8" t="str">
        <f t="shared" si="0"/>
        <v>ОК</v>
      </c>
      <c r="AF21"/>
    </row>
    <row r="22" spans="2:32" ht="12.75">
      <c r="B22" s="13">
        <v>10</v>
      </c>
      <c r="C22" s="11"/>
      <c r="E22" s="27">
        <v>10</v>
      </c>
      <c r="F22" s="28">
        <v>95.164</v>
      </c>
      <c r="G22" s="29">
        <v>2.717</v>
      </c>
      <c r="H22" s="29">
        <v>0.853</v>
      </c>
      <c r="I22" s="29">
        <v>0.135</v>
      </c>
      <c r="J22" s="29">
        <v>0.143</v>
      </c>
      <c r="K22" s="29">
        <v>0</v>
      </c>
      <c r="L22" s="29">
        <v>0.028</v>
      </c>
      <c r="M22" s="29">
        <v>0.025</v>
      </c>
      <c r="N22" s="29">
        <v>0.006</v>
      </c>
      <c r="O22" s="29">
        <v>0.009</v>
      </c>
      <c r="P22" s="29">
        <v>0.724</v>
      </c>
      <c r="Q22" s="29">
        <v>0.723</v>
      </c>
      <c r="R22" s="29">
        <v>0.196</v>
      </c>
      <c r="S22" s="29">
        <v>0.197</v>
      </c>
      <c r="T22" s="31">
        <v>-15.8</v>
      </c>
      <c r="U22" s="27">
        <v>8255</v>
      </c>
      <c r="V22" s="27">
        <v>11946</v>
      </c>
      <c r="W22" s="27"/>
      <c r="X22" s="27">
        <v>0.707</v>
      </c>
      <c r="Y22" s="21"/>
      <c r="Z22" s="24"/>
      <c r="AA22" s="3"/>
      <c r="AB22" s="3"/>
      <c r="AD22" s="7">
        <f t="shared" si="1"/>
        <v>100.00000000000001</v>
      </c>
      <c r="AE22" s="8" t="str">
        <f t="shared" si="0"/>
        <v>ОК</v>
      </c>
      <c r="AF22"/>
    </row>
    <row r="23" spans="2:32" ht="12.75">
      <c r="B23" s="13">
        <v>11</v>
      </c>
      <c r="C23" s="35"/>
      <c r="D23" s="37"/>
      <c r="E23" s="37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37"/>
      <c r="U23" s="37"/>
      <c r="V23" s="37"/>
      <c r="W23" s="37"/>
      <c r="X23" s="37"/>
      <c r="Y23" s="21"/>
      <c r="AA23" s="3"/>
      <c r="AB23" s="3"/>
      <c r="AD23" s="7">
        <f t="shared" si="1"/>
        <v>0</v>
      </c>
      <c r="AE23" s="8" t="str">
        <f t="shared" si="0"/>
        <v> </v>
      </c>
      <c r="AF23"/>
    </row>
    <row r="24" spans="2:32" ht="12.75">
      <c r="B24" s="13">
        <v>12</v>
      </c>
      <c r="C24" s="35"/>
      <c r="D24" s="38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7"/>
      <c r="U24" s="27"/>
      <c r="V24" s="27"/>
      <c r="W24" s="27"/>
      <c r="X24" s="27"/>
      <c r="Y24" s="21"/>
      <c r="Z24" s="19"/>
      <c r="AA24" s="3"/>
      <c r="AB24" s="3"/>
      <c r="AD24" s="7">
        <f t="shared" si="1"/>
        <v>0</v>
      </c>
      <c r="AE24" s="8" t="str">
        <f t="shared" si="0"/>
        <v> </v>
      </c>
      <c r="AF24"/>
    </row>
    <row r="25" spans="2:32" ht="12.75">
      <c r="B25" s="13">
        <v>13</v>
      </c>
      <c r="C25" s="35"/>
      <c r="D25" s="38"/>
      <c r="E25" s="27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7"/>
      <c r="U25" s="27"/>
      <c r="V25" s="27"/>
      <c r="W25" s="27"/>
      <c r="X25" s="27"/>
      <c r="Y25" s="21"/>
      <c r="Z25" s="43"/>
      <c r="AA25" s="3"/>
      <c r="AB25" s="3"/>
      <c r="AD25" s="7">
        <f t="shared" si="1"/>
        <v>0</v>
      </c>
      <c r="AE25" s="8" t="str">
        <f t="shared" si="0"/>
        <v> </v>
      </c>
      <c r="AF25"/>
    </row>
    <row r="26" spans="2:32" ht="12.75">
      <c r="B26" s="13">
        <v>14</v>
      </c>
      <c r="C26" s="35"/>
      <c r="D26" s="38"/>
      <c r="E26" s="27">
        <v>14</v>
      </c>
      <c r="F26" s="28">
        <v>94.83</v>
      </c>
      <c r="G26" s="29">
        <v>2.917</v>
      </c>
      <c r="H26" s="29">
        <v>0.879</v>
      </c>
      <c r="I26" s="29">
        <v>0.136</v>
      </c>
      <c r="J26" s="29">
        <v>0.152</v>
      </c>
      <c r="K26" s="29">
        <v>0</v>
      </c>
      <c r="L26" s="29">
        <v>0.03</v>
      </c>
      <c r="M26" s="29">
        <v>0.025</v>
      </c>
      <c r="N26" s="29">
        <v>0.008</v>
      </c>
      <c r="O26" s="29">
        <v>0.008</v>
      </c>
      <c r="P26" s="29">
        <v>0.789</v>
      </c>
      <c r="Q26" s="29">
        <v>0.787</v>
      </c>
      <c r="R26" s="29">
        <v>0.226</v>
      </c>
      <c r="S26" s="29">
        <v>0.227</v>
      </c>
      <c r="T26" s="43">
        <v>-9.4</v>
      </c>
      <c r="U26" s="27">
        <v>8266</v>
      </c>
      <c r="V26" s="27">
        <v>11941</v>
      </c>
      <c r="W26" s="43"/>
      <c r="X26" s="29">
        <v>0.71</v>
      </c>
      <c r="Y26" s="21"/>
      <c r="Z26" s="16"/>
      <c r="AA26" s="3">
        <v>0.0033</v>
      </c>
      <c r="AB26" s="3">
        <v>0</v>
      </c>
      <c r="AD26" s="7">
        <f t="shared" si="1"/>
        <v>100</v>
      </c>
      <c r="AE26" s="8" t="str">
        <f t="shared" si="0"/>
        <v>ОК</v>
      </c>
      <c r="AF26"/>
    </row>
    <row r="27" spans="2:32" ht="12.75">
      <c r="B27" s="13">
        <v>15</v>
      </c>
      <c r="C27" s="35"/>
      <c r="D27" s="38"/>
      <c r="E27" s="27">
        <v>15</v>
      </c>
      <c r="F27" s="28">
        <v>94.992</v>
      </c>
      <c r="G27" s="29">
        <v>2.815</v>
      </c>
      <c r="H27" s="29">
        <v>0.864</v>
      </c>
      <c r="I27" s="29">
        <v>0.134</v>
      </c>
      <c r="J27" s="29">
        <v>0.145</v>
      </c>
      <c r="K27" s="29">
        <v>0.009</v>
      </c>
      <c r="L27" s="29">
        <v>0.032</v>
      </c>
      <c r="M27" s="29">
        <v>0.026</v>
      </c>
      <c r="N27" s="29">
        <v>0.007</v>
      </c>
      <c r="O27" s="29">
        <v>0.01</v>
      </c>
      <c r="P27" s="29">
        <v>0.76</v>
      </c>
      <c r="Q27" s="29">
        <v>0.758</v>
      </c>
      <c r="R27" s="29">
        <v>0.206</v>
      </c>
      <c r="S27" s="29">
        <v>0.207</v>
      </c>
      <c r="T27" s="27">
        <v>-9.2</v>
      </c>
      <c r="U27" s="27">
        <v>8263</v>
      </c>
      <c r="V27" s="27">
        <v>11945</v>
      </c>
      <c r="W27" s="27"/>
      <c r="X27" s="29">
        <v>0.709</v>
      </c>
      <c r="Y27" s="21"/>
      <c r="Z27" s="16"/>
      <c r="AA27" s="3"/>
      <c r="AB27" s="12"/>
      <c r="AD27" s="7">
        <f>SUM(F27:P27,R27)</f>
        <v>100.00000000000001</v>
      </c>
      <c r="AE27" s="8" t="str">
        <f t="shared" si="0"/>
        <v>ОК</v>
      </c>
      <c r="AF27"/>
    </row>
    <row r="28" spans="2:32" ht="12.75">
      <c r="B28" s="14">
        <v>16</v>
      </c>
      <c r="C28" s="44"/>
      <c r="D28" s="38"/>
      <c r="E28" s="37">
        <v>16</v>
      </c>
      <c r="F28" s="40">
        <v>94.706</v>
      </c>
      <c r="G28" s="40">
        <v>2.974</v>
      </c>
      <c r="H28" s="40">
        <v>0.896</v>
      </c>
      <c r="I28" s="40">
        <v>0.138</v>
      </c>
      <c r="J28" s="40">
        <v>0.153</v>
      </c>
      <c r="K28" s="45">
        <v>0.036</v>
      </c>
      <c r="L28" s="40">
        <v>0.029</v>
      </c>
      <c r="M28" s="40">
        <v>0.025</v>
      </c>
      <c r="N28" s="40">
        <v>0.006</v>
      </c>
      <c r="O28" s="40">
        <v>0.01</v>
      </c>
      <c r="P28" s="40">
        <v>0.806</v>
      </c>
      <c r="Q28" s="40">
        <v>0.804</v>
      </c>
      <c r="R28" s="40">
        <v>0.221</v>
      </c>
      <c r="S28" s="40">
        <v>0.222</v>
      </c>
      <c r="T28" s="27">
        <v>-11</v>
      </c>
      <c r="U28" s="37">
        <v>8280</v>
      </c>
      <c r="V28" s="37">
        <v>11948</v>
      </c>
      <c r="W28" s="43"/>
      <c r="X28" s="37">
        <v>0.711</v>
      </c>
      <c r="Y28" s="23"/>
      <c r="Z28" s="11">
        <v>0</v>
      </c>
      <c r="AA28" s="3"/>
      <c r="AB28" s="12"/>
      <c r="AD28" s="7">
        <f>SUM(F28:P28,R28)</f>
        <v>100.00000000000003</v>
      </c>
      <c r="AE28" s="8" t="str">
        <f t="shared" si="0"/>
        <v>ОК</v>
      </c>
      <c r="AF28"/>
    </row>
    <row r="29" spans="2:32" ht="12.75">
      <c r="B29" s="14">
        <v>17</v>
      </c>
      <c r="C29" s="32"/>
      <c r="D29" s="38"/>
      <c r="E29" s="27">
        <v>17</v>
      </c>
      <c r="F29" s="28">
        <v>94.714</v>
      </c>
      <c r="G29" s="29">
        <v>2.948</v>
      </c>
      <c r="H29" s="29">
        <v>0.881</v>
      </c>
      <c r="I29" s="29">
        <v>0.136</v>
      </c>
      <c r="J29" s="33">
        <v>0.154</v>
      </c>
      <c r="K29" s="29">
        <v>0.082</v>
      </c>
      <c r="L29" s="29">
        <v>0.028</v>
      </c>
      <c r="M29" s="29">
        <v>0.025</v>
      </c>
      <c r="N29" s="29">
        <v>0.007</v>
      </c>
      <c r="O29" s="29">
        <v>0.011</v>
      </c>
      <c r="P29" s="29">
        <v>0.811</v>
      </c>
      <c r="Q29" s="29">
        <v>0.809</v>
      </c>
      <c r="R29" s="29">
        <v>0.203</v>
      </c>
      <c r="S29" s="29">
        <v>0.204</v>
      </c>
      <c r="T29" s="27">
        <v>-8.5</v>
      </c>
      <c r="U29" s="27">
        <v>8289</v>
      </c>
      <c r="V29" s="27">
        <v>11956</v>
      </c>
      <c r="W29" s="29"/>
      <c r="X29" s="29">
        <v>0.712</v>
      </c>
      <c r="Y29" s="23"/>
      <c r="Z29" s="16"/>
      <c r="AA29" s="3"/>
      <c r="AB29" s="12"/>
      <c r="AD29" s="7">
        <f t="shared" si="1"/>
        <v>100</v>
      </c>
      <c r="AE29" s="8" t="str">
        <f t="shared" si="0"/>
        <v>ОК</v>
      </c>
      <c r="AF29"/>
    </row>
    <row r="30" spans="2:32" ht="12.75">
      <c r="B30" s="14">
        <v>18</v>
      </c>
      <c r="C30" s="32"/>
      <c r="D30" s="38"/>
      <c r="E30" s="27">
        <v>18</v>
      </c>
      <c r="F30" s="28">
        <v>94.703</v>
      </c>
      <c r="G30" s="29">
        <v>2.84</v>
      </c>
      <c r="H30" s="29">
        <v>0.835</v>
      </c>
      <c r="I30" s="29">
        <v>0.126</v>
      </c>
      <c r="J30" s="29">
        <v>0.144</v>
      </c>
      <c r="K30" s="29">
        <v>0.184</v>
      </c>
      <c r="L30" s="29">
        <v>0.029</v>
      </c>
      <c r="M30" s="29">
        <v>0.023</v>
      </c>
      <c r="N30" s="29">
        <v>0.008</v>
      </c>
      <c r="O30" s="29">
        <v>0.01</v>
      </c>
      <c r="P30" s="29">
        <v>0.886</v>
      </c>
      <c r="Q30" s="29">
        <v>0.884</v>
      </c>
      <c r="R30" s="29">
        <v>0.212</v>
      </c>
      <c r="S30" s="29">
        <v>0.213</v>
      </c>
      <c r="T30" s="27"/>
      <c r="U30" s="27">
        <v>8293</v>
      </c>
      <c r="V30" s="27">
        <v>11949</v>
      </c>
      <c r="W30" s="27"/>
      <c r="X30" s="29">
        <v>0.713</v>
      </c>
      <c r="Y30" s="23"/>
      <c r="Z30" s="16"/>
      <c r="AA30" s="3"/>
      <c r="AB30" s="12"/>
      <c r="AD30" s="7">
        <f t="shared" si="1"/>
        <v>100</v>
      </c>
      <c r="AE30" s="8" t="str">
        <f t="shared" si="0"/>
        <v>ОК</v>
      </c>
      <c r="AF30"/>
    </row>
    <row r="31" spans="2:32" ht="12.75">
      <c r="B31" s="14">
        <v>19</v>
      </c>
      <c r="C31" s="32"/>
      <c r="D31" s="38"/>
      <c r="E31" s="27"/>
      <c r="F31" s="28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7"/>
      <c r="U31" s="27"/>
      <c r="V31" s="27"/>
      <c r="W31" s="27"/>
      <c r="X31" s="29"/>
      <c r="Y31" s="23"/>
      <c r="Z31" s="11"/>
      <c r="AA31" s="3"/>
      <c r="AB31" s="12"/>
      <c r="AD31" s="7">
        <f t="shared" si="1"/>
        <v>0</v>
      </c>
      <c r="AE31" s="8" t="str">
        <f t="shared" si="0"/>
        <v> </v>
      </c>
      <c r="AF31"/>
    </row>
    <row r="32" spans="2:32" ht="12.75">
      <c r="B32" s="14">
        <v>20</v>
      </c>
      <c r="C32" s="32"/>
      <c r="D32" s="38"/>
      <c r="E32" s="27">
        <v>20</v>
      </c>
      <c r="F32" s="28">
        <v>92.932</v>
      </c>
      <c r="G32" s="29">
        <v>4.13</v>
      </c>
      <c r="H32" s="29">
        <v>1.083</v>
      </c>
      <c r="I32" s="29">
        <v>0.125</v>
      </c>
      <c r="J32" s="29">
        <v>0.147</v>
      </c>
      <c r="K32" s="29">
        <v>0.002</v>
      </c>
      <c r="L32" s="29">
        <v>0.045</v>
      </c>
      <c r="M32" s="29">
        <v>0.03</v>
      </c>
      <c r="N32" s="29">
        <v>0.008</v>
      </c>
      <c r="O32" s="29">
        <v>0.009</v>
      </c>
      <c r="P32" s="29">
        <v>1.232</v>
      </c>
      <c r="Q32" s="29">
        <v>1.229</v>
      </c>
      <c r="R32" s="29">
        <v>0.257</v>
      </c>
      <c r="S32" s="29">
        <v>0.258</v>
      </c>
      <c r="T32" s="27">
        <v>-10.75</v>
      </c>
      <c r="U32" s="27">
        <v>8334</v>
      </c>
      <c r="V32" s="27">
        <v>11929</v>
      </c>
      <c r="W32" s="43"/>
      <c r="X32" s="29">
        <v>0.722</v>
      </c>
      <c r="Y32" s="23"/>
      <c r="Z32" s="22"/>
      <c r="AA32" s="3"/>
      <c r="AB32" s="12"/>
      <c r="AD32" s="7">
        <f t="shared" si="1"/>
        <v>100</v>
      </c>
      <c r="AE32" s="8" t="str">
        <f t="shared" si="0"/>
        <v>ОК</v>
      </c>
      <c r="AF32"/>
    </row>
    <row r="33" spans="2:32" ht="12.75">
      <c r="B33" s="14">
        <v>21</v>
      </c>
      <c r="C33" s="32"/>
      <c r="D33" s="38"/>
      <c r="E33" s="27">
        <v>21</v>
      </c>
      <c r="F33" s="28">
        <v>92.396</v>
      </c>
      <c r="G33" s="29">
        <v>4.687</v>
      </c>
      <c r="H33" s="29">
        <v>1.216</v>
      </c>
      <c r="I33" s="29">
        <v>0.131</v>
      </c>
      <c r="J33" s="29">
        <v>0.15</v>
      </c>
      <c r="K33" s="29">
        <v>0.003</v>
      </c>
      <c r="L33" s="29">
        <v>0.033</v>
      </c>
      <c r="M33" s="29">
        <v>0.027</v>
      </c>
      <c r="N33" s="29">
        <v>0.009</v>
      </c>
      <c r="O33" s="29">
        <v>0.009</v>
      </c>
      <c r="P33" s="29">
        <v>1.067</v>
      </c>
      <c r="Q33" s="29">
        <v>1.065</v>
      </c>
      <c r="R33" s="29">
        <v>0.272</v>
      </c>
      <c r="S33" s="29">
        <v>0.273</v>
      </c>
      <c r="T33" s="27">
        <v>-9.8</v>
      </c>
      <c r="U33" s="27">
        <v>8396</v>
      </c>
      <c r="V33" s="27">
        <v>11982</v>
      </c>
      <c r="W33" s="29"/>
      <c r="X33" s="27">
        <v>0.726</v>
      </c>
      <c r="Y33" s="23"/>
      <c r="Z33" s="19"/>
      <c r="AA33" s="3"/>
      <c r="AB33" s="12"/>
      <c r="AD33" s="7">
        <f t="shared" si="1"/>
        <v>100</v>
      </c>
      <c r="AE33" s="8" t="str">
        <f t="shared" si="0"/>
        <v>ОК</v>
      </c>
      <c r="AF33"/>
    </row>
    <row r="34" spans="2:32" ht="12.75">
      <c r="B34" s="14">
        <v>22</v>
      </c>
      <c r="C34" s="32"/>
      <c r="D34" s="38"/>
      <c r="E34" s="27">
        <v>22</v>
      </c>
      <c r="F34" s="28">
        <v>92.255</v>
      </c>
      <c r="G34" s="45">
        <v>4.653</v>
      </c>
      <c r="H34" s="29">
        <v>1.166</v>
      </c>
      <c r="I34" s="29">
        <v>0.118</v>
      </c>
      <c r="J34" s="29">
        <v>0.139</v>
      </c>
      <c r="K34" s="29">
        <v>0.006</v>
      </c>
      <c r="L34" s="29">
        <v>0.038</v>
      </c>
      <c r="M34" s="29">
        <v>0.028</v>
      </c>
      <c r="N34" s="29">
        <v>0.005</v>
      </c>
      <c r="O34" s="29">
        <v>0.009</v>
      </c>
      <c r="P34" s="29">
        <v>1.257</v>
      </c>
      <c r="Q34" s="29">
        <v>1.254</v>
      </c>
      <c r="R34" s="29">
        <v>0.326</v>
      </c>
      <c r="S34" s="29">
        <v>0.327</v>
      </c>
      <c r="T34" s="27">
        <v>-10</v>
      </c>
      <c r="U34" s="27">
        <v>8365</v>
      </c>
      <c r="V34" s="27">
        <v>11934</v>
      </c>
      <c r="W34" s="27"/>
      <c r="X34" s="27">
        <v>0.727</v>
      </c>
      <c r="Y34" s="23"/>
      <c r="Z34" s="11"/>
      <c r="AA34" s="3"/>
      <c r="AB34" s="12"/>
      <c r="AD34" s="7">
        <f t="shared" si="1"/>
        <v>99.99999999999999</v>
      </c>
      <c r="AE34" s="8" t="str">
        <f aca="true" t="shared" si="2" ref="AE34:AE39">IF(AD34=100,"ОК"," ")</f>
        <v>ОК</v>
      </c>
      <c r="AF34"/>
    </row>
    <row r="35" spans="2:32" ht="12.75">
      <c r="B35" s="14">
        <v>22</v>
      </c>
      <c r="C35" s="32"/>
      <c r="D35" s="38"/>
      <c r="E35" s="27">
        <v>22</v>
      </c>
      <c r="F35" s="28">
        <v>92.883</v>
      </c>
      <c r="G35" s="40">
        <v>4.24</v>
      </c>
      <c r="H35" s="29">
        <v>1.07</v>
      </c>
      <c r="I35" s="29">
        <v>0.117</v>
      </c>
      <c r="J35" s="29">
        <v>0.136</v>
      </c>
      <c r="K35" s="29">
        <v>0.01</v>
      </c>
      <c r="L35" s="29">
        <v>0.048</v>
      </c>
      <c r="M35" s="29">
        <v>0.034</v>
      </c>
      <c r="N35" s="29">
        <v>0.046</v>
      </c>
      <c r="O35" s="29">
        <v>0.009</v>
      </c>
      <c r="P35" s="29">
        <v>1.127</v>
      </c>
      <c r="Q35" s="29">
        <v>1.125</v>
      </c>
      <c r="R35" s="29">
        <v>0.28</v>
      </c>
      <c r="S35" s="29">
        <v>0.281</v>
      </c>
      <c r="T35" s="27"/>
      <c r="U35" s="27">
        <v>8357</v>
      </c>
      <c r="V35" s="27">
        <v>11950</v>
      </c>
      <c r="W35" s="27"/>
      <c r="X35" s="27">
        <v>0.723</v>
      </c>
      <c r="Y35" s="23"/>
      <c r="Z35" s="11"/>
      <c r="AA35" s="3"/>
      <c r="AB35" s="12"/>
      <c r="AD35" s="7">
        <f>SUM(F35:P35,R35)</f>
        <v>100</v>
      </c>
      <c r="AE35" s="8" t="str">
        <f t="shared" si="2"/>
        <v>ОК</v>
      </c>
      <c r="AF35"/>
    </row>
    <row r="36" spans="2:32" ht="12.75">
      <c r="B36" s="14">
        <v>23</v>
      </c>
      <c r="C36" s="32"/>
      <c r="D36" s="38"/>
      <c r="E36" s="27">
        <v>23</v>
      </c>
      <c r="F36" s="28">
        <v>92.846</v>
      </c>
      <c r="G36" s="29">
        <v>4.271</v>
      </c>
      <c r="H36" s="29">
        <v>1.078</v>
      </c>
      <c r="I36" s="29">
        <v>0.116</v>
      </c>
      <c r="J36" s="29">
        <v>0.136</v>
      </c>
      <c r="K36" s="29">
        <v>0.003</v>
      </c>
      <c r="L36" s="29">
        <v>0.036</v>
      </c>
      <c r="M36" s="29">
        <v>0.026</v>
      </c>
      <c r="N36" s="29">
        <v>0.053</v>
      </c>
      <c r="O36" s="29">
        <v>0.01</v>
      </c>
      <c r="P36" s="29">
        <v>1.139</v>
      </c>
      <c r="Q36" s="29">
        <v>1.137</v>
      </c>
      <c r="R36" s="29">
        <v>0.286</v>
      </c>
      <c r="S36" s="29">
        <v>0.287</v>
      </c>
      <c r="T36" s="31">
        <v>-14</v>
      </c>
      <c r="U36" s="27">
        <v>8354</v>
      </c>
      <c r="V36" s="27">
        <v>11946</v>
      </c>
      <c r="W36" s="27"/>
      <c r="X36" s="27">
        <v>0.723</v>
      </c>
      <c r="Y36" s="23"/>
      <c r="Z36" s="16"/>
      <c r="AA36" s="3"/>
      <c r="AB36" s="12"/>
      <c r="AD36" s="7">
        <f t="shared" si="1"/>
        <v>100</v>
      </c>
      <c r="AE36" s="8" t="str">
        <f t="shared" si="2"/>
        <v>ОК</v>
      </c>
      <c r="AF36"/>
    </row>
    <row r="37" spans="2:32" ht="12.75">
      <c r="B37" s="14">
        <v>24</v>
      </c>
      <c r="C37" s="32"/>
      <c r="D37" s="38"/>
      <c r="E37" s="27">
        <v>24</v>
      </c>
      <c r="F37" s="28">
        <v>91.513</v>
      </c>
      <c r="G37" s="29">
        <v>5.079</v>
      </c>
      <c r="H37" s="29">
        <v>1.176</v>
      </c>
      <c r="I37" s="29">
        <v>0.105</v>
      </c>
      <c r="J37" s="29">
        <v>0.132</v>
      </c>
      <c r="K37" s="29">
        <v>0.01</v>
      </c>
      <c r="L37" s="29">
        <v>0.044</v>
      </c>
      <c r="M37" s="29">
        <v>0.031</v>
      </c>
      <c r="N37" s="29">
        <v>0.05</v>
      </c>
      <c r="O37" s="29">
        <v>0.008</v>
      </c>
      <c r="P37" s="29">
        <v>1.496</v>
      </c>
      <c r="Q37" s="34">
        <v>1.493</v>
      </c>
      <c r="R37" s="29">
        <v>0.356</v>
      </c>
      <c r="S37" s="29">
        <v>0.357</v>
      </c>
      <c r="T37" s="27">
        <v>-7.7</v>
      </c>
      <c r="U37" s="27">
        <v>8385</v>
      </c>
      <c r="V37" s="27">
        <v>11916</v>
      </c>
      <c r="W37" s="27"/>
      <c r="X37" s="27">
        <v>0.732</v>
      </c>
      <c r="Y37" s="23"/>
      <c r="Z37" s="19"/>
      <c r="AA37" s="3"/>
      <c r="AB37" s="12"/>
      <c r="AD37" s="7">
        <f t="shared" si="1"/>
        <v>100</v>
      </c>
      <c r="AE37" s="8" t="str">
        <f t="shared" si="2"/>
        <v>ОК</v>
      </c>
      <c r="AF37"/>
    </row>
    <row r="38" spans="2:32" ht="12.75">
      <c r="B38" s="14">
        <v>24</v>
      </c>
      <c r="C38" s="32"/>
      <c r="D38" s="38"/>
      <c r="E38" s="27">
        <v>24</v>
      </c>
      <c r="F38" s="28">
        <v>92.066</v>
      </c>
      <c r="G38" s="29">
        <v>4.475</v>
      </c>
      <c r="H38" s="29">
        <v>1.079</v>
      </c>
      <c r="I38" s="29">
        <v>0.098</v>
      </c>
      <c r="J38" s="29">
        <v>0.125</v>
      </c>
      <c r="K38" s="29">
        <v>0.012</v>
      </c>
      <c r="L38" s="29">
        <v>0.049</v>
      </c>
      <c r="M38" s="29">
        <v>0.035</v>
      </c>
      <c r="N38" s="29">
        <v>0.058</v>
      </c>
      <c r="O38" s="29">
        <v>0.008</v>
      </c>
      <c r="P38" s="29">
        <v>1.628</v>
      </c>
      <c r="Q38" s="47">
        <v>1.624</v>
      </c>
      <c r="R38" s="29">
        <v>0.367</v>
      </c>
      <c r="S38" s="29">
        <v>0.368</v>
      </c>
      <c r="T38" s="27"/>
      <c r="U38" s="27">
        <v>8325</v>
      </c>
      <c r="V38" s="27">
        <v>11864</v>
      </c>
      <c r="W38" s="27"/>
      <c r="X38" s="27">
        <v>0.728</v>
      </c>
      <c r="Y38" s="23"/>
      <c r="Z38" s="19"/>
      <c r="AA38" s="3"/>
      <c r="AB38" s="12"/>
      <c r="AD38" s="7">
        <f t="shared" si="1"/>
        <v>100</v>
      </c>
      <c r="AE38" s="8" t="str">
        <f t="shared" si="2"/>
        <v>ОК</v>
      </c>
      <c r="AF38"/>
    </row>
    <row r="39" spans="2:32" ht="12.75">
      <c r="B39" s="14">
        <v>25</v>
      </c>
      <c r="C39" s="32"/>
      <c r="D39" s="38"/>
      <c r="E39" s="27">
        <v>25</v>
      </c>
      <c r="F39" s="28">
        <v>92.695</v>
      </c>
      <c r="G39" s="29">
        <v>4.093</v>
      </c>
      <c r="H39" s="29">
        <v>0.976</v>
      </c>
      <c r="I39" s="29">
        <v>0.088</v>
      </c>
      <c r="J39" s="29">
        <v>0.113</v>
      </c>
      <c r="K39" s="29">
        <v>0.008</v>
      </c>
      <c r="L39" s="29">
        <v>0.033</v>
      </c>
      <c r="M39" s="29">
        <v>0.025</v>
      </c>
      <c r="N39" s="29">
        <v>0.059</v>
      </c>
      <c r="O39" s="29">
        <v>0.008</v>
      </c>
      <c r="P39" s="29">
        <v>1.549</v>
      </c>
      <c r="Q39" s="29">
        <v>1.546</v>
      </c>
      <c r="R39" s="29">
        <v>0.353</v>
      </c>
      <c r="S39" s="29">
        <v>0.354</v>
      </c>
      <c r="T39" s="31"/>
      <c r="U39" s="27">
        <v>8284</v>
      </c>
      <c r="V39" s="27">
        <v>11849</v>
      </c>
      <c r="W39" s="27"/>
      <c r="X39" s="27">
        <v>0.723</v>
      </c>
      <c r="Y39" s="23"/>
      <c r="Z39" s="19"/>
      <c r="AA39" s="3"/>
      <c r="AB39" s="12"/>
      <c r="AD39" s="7">
        <f t="shared" si="1"/>
        <v>99.99999999999999</v>
      </c>
      <c r="AE39" s="8" t="str">
        <f t="shared" si="2"/>
        <v>ОК</v>
      </c>
      <c r="AF39"/>
    </row>
    <row r="40" spans="2:32" ht="12.75">
      <c r="B40" s="14">
        <v>26</v>
      </c>
      <c r="C40" s="32"/>
      <c r="D40" s="38"/>
      <c r="E40" s="27"/>
      <c r="F40" s="28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7"/>
      <c r="U40" s="27"/>
      <c r="V40" s="27"/>
      <c r="W40" s="27"/>
      <c r="X40" s="29"/>
      <c r="Y40" s="23"/>
      <c r="Z40" s="11"/>
      <c r="AA40" s="12"/>
      <c r="AB40" s="12"/>
      <c r="AD40" s="7">
        <f t="shared" si="1"/>
        <v>0</v>
      </c>
      <c r="AE40" s="8" t="str">
        <f aca="true" t="shared" si="3" ref="AE40:AE46">IF(AD40=100,"ОК"," ")</f>
        <v> </v>
      </c>
      <c r="AF40"/>
    </row>
    <row r="41" spans="2:32" ht="12.75">
      <c r="B41" s="14">
        <v>27</v>
      </c>
      <c r="C41" s="32"/>
      <c r="D41" s="38"/>
      <c r="E41" s="27">
        <v>27</v>
      </c>
      <c r="F41" s="28">
        <v>92.824</v>
      </c>
      <c r="G41" s="29">
        <v>4.092</v>
      </c>
      <c r="H41" s="29">
        <v>0.974</v>
      </c>
      <c r="I41" s="29">
        <v>0.099</v>
      </c>
      <c r="J41" s="29">
        <v>0.123</v>
      </c>
      <c r="K41" s="29">
        <v>0.004</v>
      </c>
      <c r="L41" s="29">
        <v>0.034</v>
      </c>
      <c r="M41" s="29">
        <v>0.026</v>
      </c>
      <c r="N41" s="29">
        <v>0.044</v>
      </c>
      <c r="O41" s="29">
        <v>0.01</v>
      </c>
      <c r="P41" s="29">
        <v>1.421</v>
      </c>
      <c r="Q41" s="29">
        <v>1.418</v>
      </c>
      <c r="R41" s="29">
        <v>0.349</v>
      </c>
      <c r="S41" s="29">
        <v>0.35</v>
      </c>
      <c r="T41" s="27">
        <v>-5.9</v>
      </c>
      <c r="U41" s="27">
        <v>8293</v>
      </c>
      <c r="V41" s="27">
        <v>11869</v>
      </c>
      <c r="W41" s="27"/>
      <c r="X41" s="27">
        <v>0.722</v>
      </c>
      <c r="Y41" s="23"/>
      <c r="Z41" s="19"/>
      <c r="AA41" s="4"/>
      <c r="AB41" s="12"/>
      <c r="AD41" s="7">
        <f>SUM(F41:P41,R41)</f>
        <v>100.00000000000003</v>
      </c>
      <c r="AE41" s="8" t="str">
        <f t="shared" si="3"/>
        <v>ОК</v>
      </c>
      <c r="AF41"/>
    </row>
    <row r="42" spans="2:32" ht="12.75">
      <c r="B42" s="14">
        <v>28</v>
      </c>
      <c r="C42" s="32"/>
      <c r="D42" s="38"/>
      <c r="E42" s="27">
        <v>28</v>
      </c>
      <c r="F42" s="28">
        <v>93.117</v>
      </c>
      <c r="G42" s="29">
        <v>3.91</v>
      </c>
      <c r="H42" s="29">
        <v>0.986</v>
      </c>
      <c r="I42" s="29">
        <v>0.108</v>
      </c>
      <c r="J42" s="29">
        <v>0.132</v>
      </c>
      <c r="K42" s="29">
        <v>0.001</v>
      </c>
      <c r="L42" s="29">
        <v>0.032</v>
      </c>
      <c r="M42" s="29">
        <v>0.026</v>
      </c>
      <c r="N42" s="29">
        <v>0.055</v>
      </c>
      <c r="O42" s="29">
        <v>0.01</v>
      </c>
      <c r="P42" s="29">
        <v>1.298</v>
      </c>
      <c r="Q42" s="29">
        <v>1.295</v>
      </c>
      <c r="R42" s="29">
        <v>0.325</v>
      </c>
      <c r="S42" s="29">
        <v>0.326</v>
      </c>
      <c r="T42" s="27">
        <v>-5.5</v>
      </c>
      <c r="U42" s="27">
        <v>8300</v>
      </c>
      <c r="V42" s="27">
        <v>11890</v>
      </c>
      <c r="W42" s="69">
        <v>0.722</v>
      </c>
      <c r="X42" s="27">
        <v>0.721</v>
      </c>
      <c r="Y42" s="23"/>
      <c r="AA42" s="4"/>
      <c r="AB42" s="12"/>
      <c r="AD42" s="7">
        <f>SUM(F42:P42,R42)</f>
        <v>100.00000000000003</v>
      </c>
      <c r="AE42" s="8" t="str">
        <f t="shared" si="3"/>
        <v>ОК</v>
      </c>
      <c r="AF42"/>
    </row>
    <row r="43" spans="2:32" ht="12.75">
      <c r="B43" s="14">
        <v>29</v>
      </c>
      <c r="C43" s="32"/>
      <c r="D43" s="38"/>
      <c r="E43" s="27">
        <v>29</v>
      </c>
      <c r="F43" s="28">
        <v>92.942</v>
      </c>
      <c r="G43" s="29">
        <v>4.114</v>
      </c>
      <c r="H43" s="29">
        <v>1.03</v>
      </c>
      <c r="I43" s="29">
        <v>0.109</v>
      </c>
      <c r="J43" s="29">
        <v>0.132</v>
      </c>
      <c r="K43" s="29">
        <v>0.004</v>
      </c>
      <c r="L43" s="29">
        <v>0.033</v>
      </c>
      <c r="M43" s="29">
        <v>0.026</v>
      </c>
      <c r="N43" s="29">
        <v>0.063</v>
      </c>
      <c r="O43" s="29">
        <v>0.01</v>
      </c>
      <c r="P43" s="29">
        <v>1.239</v>
      </c>
      <c r="Q43" s="29">
        <v>1.236</v>
      </c>
      <c r="R43" s="29">
        <v>0.298</v>
      </c>
      <c r="S43" s="29">
        <v>0.299</v>
      </c>
      <c r="T43" s="69">
        <v>-5.8</v>
      </c>
      <c r="U43" s="27">
        <v>8329</v>
      </c>
      <c r="V43" s="27">
        <v>11918</v>
      </c>
      <c r="W43" s="27"/>
      <c r="X43" s="27">
        <v>0.723</v>
      </c>
      <c r="Y43" s="23"/>
      <c r="Z43" s="19"/>
      <c r="AA43" s="71">
        <v>0</v>
      </c>
      <c r="AB43" s="72">
        <v>0.0012</v>
      </c>
      <c r="AD43" s="7">
        <f>SUM(F43:P43,R43)</f>
        <v>100.00000000000001</v>
      </c>
      <c r="AE43" s="8" t="str">
        <f t="shared" si="3"/>
        <v>ОК</v>
      </c>
      <c r="AF43"/>
    </row>
    <row r="44" spans="2:32" ht="12.75">
      <c r="B44" s="14">
        <v>30</v>
      </c>
      <c r="C44" s="32"/>
      <c r="D44" s="38"/>
      <c r="E44" s="27">
        <v>30</v>
      </c>
      <c r="F44" s="28">
        <v>94.063</v>
      </c>
      <c r="G44" s="29">
        <v>3.403</v>
      </c>
      <c r="H44" s="29">
        <v>0.922</v>
      </c>
      <c r="I44" s="29">
        <v>0.12</v>
      </c>
      <c r="J44" s="29">
        <v>0.141</v>
      </c>
      <c r="K44" s="29">
        <v>0.002</v>
      </c>
      <c r="L44" s="29">
        <v>0.03</v>
      </c>
      <c r="M44" s="29">
        <v>0.024</v>
      </c>
      <c r="N44" s="29">
        <v>0.066</v>
      </c>
      <c r="O44" s="29">
        <v>0.01</v>
      </c>
      <c r="P44" s="29">
        <v>0.984</v>
      </c>
      <c r="Q44" s="29">
        <v>0.982</v>
      </c>
      <c r="R44" s="29">
        <v>0.235</v>
      </c>
      <c r="S44" s="29">
        <v>0.236</v>
      </c>
      <c r="T44" s="27">
        <v>-5.4</v>
      </c>
      <c r="U44" s="27">
        <v>8299</v>
      </c>
      <c r="V44" s="27">
        <v>11938</v>
      </c>
      <c r="W44" s="27"/>
      <c r="X44" s="27">
        <v>0.715</v>
      </c>
      <c r="Y44" s="23"/>
      <c r="Z44" s="70">
        <v>0</v>
      </c>
      <c r="AA44" s="4"/>
      <c r="AB44" s="12"/>
      <c r="AD44" s="7">
        <f>SUM(F44:P44,R44)</f>
        <v>100.00000000000001</v>
      </c>
      <c r="AE44" s="8" t="str">
        <f t="shared" si="3"/>
        <v>ОК</v>
      </c>
      <c r="AF44"/>
    </row>
    <row r="45" spans="2:32" ht="12.75">
      <c r="B45" s="14"/>
      <c r="C45" s="32"/>
      <c r="D45" s="38"/>
      <c r="E45" s="27"/>
      <c r="F45" s="28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7"/>
      <c r="U45" s="27"/>
      <c r="V45" s="27"/>
      <c r="W45" s="27"/>
      <c r="X45" s="27"/>
      <c r="Y45" s="23"/>
      <c r="Z45" s="19"/>
      <c r="AA45" s="4"/>
      <c r="AB45" s="12"/>
      <c r="AD45" s="7">
        <f>SUM(F45:P45,R45)</f>
        <v>0</v>
      </c>
      <c r="AE45" s="8" t="str">
        <f t="shared" si="3"/>
        <v> </v>
      </c>
      <c r="AF45"/>
    </row>
    <row r="46" spans="2:32" ht="12.75" customHeight="1">
      <c r="B46" s="26"/>
      <c r="C46" s="20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25"/>
      <c r="Y46" s="17"/>
      <c r="Z46" s="17"/>
      <c r="AA46" s="17"/>
      <c r="AB46" s="17"/>
      <c r="AD46" s="7"/>
      <c r="AE46" s="8" t="str">
        <f t="shared" si="3"/>
        <v> </v>
      </c>
      <c r="AF46"/>
    </row>
    <row r="47" spans="3:6" ht="12.75">
      <c r="C47" s="18"/>
      <c r="D47" s="20"/>
      <c r="E47" s="1"/>
      <c r="F47" s="1"/>
    </row>
    <row r="48" spans="3:6" ht="12.75">
      <c r="C48" s="1" t="s">
        <v>45</v>
      </c>
      <c r="D48" s="1"/>
      <c r="E48" s="1"/>
      <c r="F48" s="1"/>
    </row>
    <row r="49" spans="3:23" ht="12.75">
      <c r="C49" s="1" t="s">
        <v>15</v>
      </c>
      <c r="D49" s="1"/>
      <c r="E49" s="1"/>
      <c r="F49" s="1"/>
      <c r="N49" s="2" t="s">
        <v>17</v>
      </c>
      <c r="Q49" s="2" t="s">
        <v>16</v>
      </c>
      <c r="W49" s="2" t="s">
        <v>18</v>
      </c>
    </row>
    <row r="50" spans="3:6" ht="18" customHeight="1">
      <c r="C50" s="1" t="s">
        <v>46</v>
      </c>
      <c r="D50" s="1"/>
      <c r="E50" s="1"/>
      <c r="F50" s="1"/>
    </row>
    <row r="51" spans="3:23" ht="12.75">
      <c r="C51" s="1" t="s">
        <v>19</v>
      </c>
      <c r="D51" s="1"/>
      <c r="E51" s="1"/>
      <c r="F51" s="1"/>
      <c r="N51" s="2" t="s">
        <v>17</v>
      </c>
      <c r="Q51" s="2" t="s">
        <v>16</v>
      </c>
      <c r="W51" s="2" t="s">
        <v>18</v>
      </c>
    </row>
    <row r="53" ht="12.75">
      <c r="H53" s="18"/>
    </row>
  </sheetData>
  <sheetProtection/>
  <mergeCells count="37">
    <mergeCell ref="W12:Y12"/>
    <mergeCell ref="R10:S10"/>
    <mergeCell ref="W10:W11"/>
    <mergeCell ref="X10:X11"/>
    <mergeCell ref="Y10:Y11"/>
    <mergeCell ref="C11:C12"/>
    <mergeCell ref="D11:D12"/>
    <mergeCell ref="P11:P12"/>
    <mergeCell ref="Q11:Q12"/>
    <mergeCell ref="R11:R12"/>
    <mergeCell ref="S11:S12"/>
    <mergeCell ref="K10:K12"/>
    <mergeCell ref="L10:L12"/>
    <mergeCell ref="M10:M12"/>
    <mergeCell ref="N10:N12"/>
    <mergeCell ref="O10:O12"/>
    <mergeCell ref="P10:Q10"/>
    <mergeCell ref="V9:V12"/>
    <mergeCell ref="W9:Y9"/>
    <mergeCell ref="Z9:Z12"/>
    <mergeCell ref="AA9:AA12"/>
    <mergeCell ref="AB9:AB12"/>
    <mergeCell ref="F10:F12"/>
    <mergeCell ref="G10:G12"/>
    <mergeCell ref="H10:H12"/>
    <mergeCell ref="I10:I12"/>
    <mergeCell ref="J10:J12"/>
    <mergeCell ref="Z2:AB2"/>
    <mergeCell ref="C6:AD6"/>
    <mergeCell ref="B7:AB7"/>
    <mergeCell ref="B8:AB8"/>
    <mergeCell ref="B9:B12"/>
    <mergeCell ref="C9:D10"/>
    <mergeCell ref="E9:E12"/>
    <mergeCell ref="F9:S9"/>
    <mergeCell ref="T9:T12"/>
    <mergeCell ref="U9:U12"/>
  </mergeCells>
  <printOptions/>
  <pageMargins left="0.3937007874015748" right="0.3937007874015748" top="0.3937007874015748" bottom="0.3937007874015748" header="0" footer="0.5118110236220472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Евтушенко Светлана Александровна</cp:lastModifiedBy>
  <cp:lastPrinted>2015-03-02T08:13:33Z</cp:lastPrinted>
  <dcterms:created xsi:type="dcterms:W3CDTF">2010-01-29T08:37:16Z</dcterms:created>
  <dcterms:modified xsi:type="dcterms:W3CDTF">2015-04-30T11:35:38Z</dcterms:modified>
  <cp:category/>
  <cp:version/>
  <cp:contentType/>
  <cp:contentStatus/>
</cp:coreProperties>
</file>