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05" windowWidth="10620" windowHeight="122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<sst xmlns="http://schemas.openxmlformats.org/spreadsheetml/2006/main" count="34" uniqueCount="32">
  <si>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</si>
  <si>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</si>
  <si>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</si>
  <si>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</si>
  <si>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</si>
  <si>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</si>
  <si>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</si>
  <si>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</si>
  <si>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</si>
  <si>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</si>
  <si>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</si>
  <si>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</si>
  <si>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</si>
  <si>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</si>
  <si>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</si>
  <si>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</si>
  <si>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</si>
  <si>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</si>
  <si>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</si>
  <si>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</si>
  <si>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</si>
  <si>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</si>
  <si>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</si>
  <si>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</si>
  <si>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</si>
  <si>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</si>
  <si>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</si>
  <si>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</si>
  <si>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відсутн.</t>
  </si>
  <si>
    <r>
      <rPr>
        <sz val="10"/>
        <color theme="1"/>
        <rFont val="Calibri"/>
        <family val="2"/>
        <charset val="204"/>
      </rPr>
      <t>˂</t>
    </r>
    <r>
      <rPr>
        <sz val="10"/>
        <color theme="1"/>
        <rFont val="Calibri"/>
        <family val="2"/>
      </rPr>
      <t xml:space="preserve"> 0,0002</t>
    </r>
  </si>
  <si>
    <t>15-</t>
  </si>
  <si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</sst>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06.04.2015р.</v>
          </cell>
        </row>
        <row r="338">
          <cell r="B338">
            <v>89.870999999999995</v>
          </cell>
          <cell r="C338">
            <v>4.5090000000000003</v>
          </cell>
          <cell r="D338">
            <v>1.0049999999999999</v>
          </cell>
          <cell r="E338">
            <v>0.17299999999999999</v>
          </cell>
          <cell r="F338">
            <v>0.11799999999999999</v>
          </cell>
          <cell r="G338">
            <v>3.2000000000000001E-2</v>
          </cell>
          <cell r="H338">
            <v>4.4999999999999998E-2</v>
          </cell>
          <cell r="I338">
            <v>8.0000000000000002E-3</v>
          </cell>
          <cell r="J338">
            <v>5.2999999999999999E-2</v>
          </cell>
          <cell r="K338">
            <v>1.2629999999999999</v>
          </cell>
          <cell r="L338">
            <v>2.919</v>
          </cell>
          <cell r="M338">
            <v>4.0000000000000001E-3</v>
          </cell>
        </row>
        <row r="342">
          <cell r="M342">
            <v>0.75700000000000001</v>
          </cell>
        </row>
        <row r="343">
          <cell r="M343">
            <v>8153</v>
          </cell>
        </row>
        <row r="344">
          <cell r="M344">
            <v>11398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14.04.2015 р.</v>
          </cell>
        </row>
        <row r="338">
          <cell r="B338">
            <v>89.643000000000001</v>
          </cell>
          <cell r="C338">
            <v>4.649</v>
          </cell>
          <cell r="D338">
            <v>1.0900000000000001</v>
          </cell>
          <cell r="E338">
            <v>0.188</v>
          </cell>
          <cell r="F338">
            <v>0.127</v>
          </cell>
          <cell r="G338">
            <v>3.7999999999999999E-2</v>
          </cell>
          <cell r="H338">
            <v>0.05</v>
          </cell>
          <cell r="I338">
            <v>8.0000000000000002E-3</v>
          </cell>
          <cell r="J338">
            <v>7.5999999999999998E-2</v>
          </cell>
          <cell r="K338">
            <v>1.274</v>
          </cell>
          <cell r="L338">
            <v>2.8530000000000002</v>
          </cell>
          <cell r="M338">
            <v>4.0000000000000001E-3</v>
          </cell>
        </row>
        <row r="342">
          <cell r="M342">
            <v>0.75900000000000001</v>
          </cell>
        </row>
        <row r="343">
          <cell r="M343">
            <v>8191</v>
          </cell>
        </row>
        <row r="344">
          <cell r="M344">
            <v>11432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21.04.2015р.</v>
          </cell>
        </row>
        <row r="338">
          <cell r="B338">
            <v>89.638999999999996</v>
          </cell>
          <cell r="C338">
            <v>4.5430000000000001</v>
          </cell>
          <cell r="D338">
            <v>1.125</v>
          </cell>
          <cell r="E338">
            <v>0.21099999999999999</v>
          </cell>
          <cell r="F338">
            <v>0.13300000000000001</v>
          </cell>
          <cell r="G338">
            <v>4.2000000000000003E-2</v>
          </cell>
          <cell r="H338">
            <v>5.2999999999999999E-2</v>
          </cell>
          <cell r="I338">
            <v>7.0000000000000001E-3</v>
          </cell>
          <cell r="J338">
            <v>7.3999999999999996E-2</v>
          </cell>
          <cell r="K338">
            <v>1.33</v>
          </cell>
          <cell r="L338">
            <v>2.8380000000000001</v>
          </cell>
          <cell r="M338">
            <v>5.0000000000000001E-3</v>
          </cell>
        </row>
        <row r="342">
          <cell r="M342">
            <v>0.76</v>
          </cell>
        </row>
        <row r="343">
          <cell r="M343">
            <v>8192</v>
          </cell>
        </row>
        <row r="344">
          <cell r="M344">
            <v>11429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27.04.2015р.</v>
          </cell>
        </row>
        <row r="338">
          <cell r="B338">
            <v>89.757999999999996</v>
          </cell>
          <cell r="C338">
            <v>4.6120000000000001</v>
          </cell>
          <cell r="D338">
            <v>1.0680000000000001</v>
          </cell>
          <cell r="E338">
            <v>0.18099999999999999</v>
          </cell>
          <cell r="F338">
            <v>0.11899999999999999</v>
          </cell>
          <cell r="G338">
            <v>3.9E-2</v>
          </cell>
          <cell r="H338">
            <v>5.0999999999999997E-2</v>
          </cell>
          <cell r="I338">
            <v>6.0000000000000001E-3</v>
          </cell>
          <cell r="J338">
            <v>7.6999999999999999E-2</v>
          </cell>
          <cell r="K338">
            <v>2.7509999999999999</v>
          </cell>
          <cell r="L338">
            <v>1.3320000000000001</v>
          </cell>
          <cell r="M338">
            <v>6.0000000000000001E-3</v>
          </cell>
        </row>
        <row r="342">
          <cell r="M342">
            <v>0.75800000000000001</v>
          </cell>
        </row>
        <row r="343">
          <cell r="M343">
            <v>8187</v>
          </cell>
        </row>
        <row r="344">
          <cell r="M344">
            <v>11438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S30" sqref="S30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 t="s">
        <v>30</v>
      </c>
      <c r="P1" s="45"/>
      <c r="Q1" s="45"/>
      <c r="R1" s="19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0" ht="18.75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0" ht="15.75" x14ac:dyDescent="0.25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20" ht="6" customHeight="1" thickBot="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0" ht="21" customHeight="1" x14ac:dyDescent="0.25">
      <c r="A9" s="28" t="s">
        <v>0</v>
      </c>
      <c r="B9" s="22" t="s">
        <v>24</v>
      </c>
      <c r="C9" s="23"/>
      <c r="D9" s="23"/>
      <c r="E9" s="23"/>
      <c r="F9" s="23"/>
      <c r="G9" s="23"/>
      <c r="H9" s="23"/>
      <c r="I9" s="23"/>
      <c r="J9" s="23"/>
      <c r="K9" s="24"/>
      <c r="L9" s="32" t="s">
        <v>17</v>
      </c>
      <c r="M9" s="31" t="s">
        <v>25</v>
      </c>
      <c r="N9" s="31" t="s">
        <v>26</v>
      </c>
      <c r="O9" s="31" t="s">
        <v>27</v>
      </c>
      <c r="P9" s="32" t="s">
        <v>20</v>
      </c>
      <c r="Q9" s="32" t="s">
        <v>21</v>
      </c>
      <c r="R9" s="47" t="s">
        <v>22</v>
      </c>
      <c r="S9" s="2"/>
      <c r="T9" s="2"/>
    </row>
    <row r="10" spans="1:20" ht="57" customHeight="1" x14ac:dyDescent="0.25">
      <c r="A10" s="29"/>
      <c r="B10" s="50" t="s">
        <v>1</v>
      </c>
      <c r="C10" s="50" t="s">
        <v>2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 t="s">
        <v>8</v>
      </c>
      <c r="J10" s="50" t="s">
        <v>9</v>
      </c>
      <c r="K10" s="50" t="s">
        <v>10</v>
      </c>
      <c r="L10" s="33"/>
      <c r="M10" s="31"/>
      <c r="N10" s="31"/>
      <c r="O10" s="31"/>
      <c r="P10" s="33"/>
      <c r="Q10" s="33"/>
      <c r="R10" s="48"/>
      <c r="S10" s="2"/>
      <c r="T10" s="2"/>
    </row>
    <row r="11" spans="1:20" ht="27" customHeight="1" thickBot="1" x14ac:dyDescent="0.3">
      <c r="A11" s="30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1" t="s">
        <v>23</v>
      </c>
      <c r="N11" s="52"/>
      <c r="O11" s="53"/>
      <c r="P11" s="34"/>
      <c r="Q11" s="34"/>
      <c r="R11" s="49"/>
      <c r="S11" s="2"/>
      <c r="T11" s="2"/>
    </row>
    <row r="12" spans="1:20" ht="21" customHeight="1" x14ac:dyDescent="0.25">
      <c r="A12" s="3" t="str">
        <f>[1]Лист1!$D$329</f>
        <v>06.04.2015р.</v>
      </c>
      <c r="B12" s="15">
        <f>[1]Лист1!$B$338</f>
        <v>89.870999999999995</v>
      </c>
      <c r="C12" s="15">
        <f>[1]Лист1!$C$338</f>
        <v>4.5090000000000003</v>
      </c>
      <c r="D12" s="15">
        <f>[1]Лист1!$D$338</f>
        <v>1.0049999999999999</v>
      </c>
      <c r="E12" s="15">
        <f>[1]Лист1!$F$338</f>
        <v>0.11799999999999999</v>
      </c>
      <c r="F12" s="15">
        <f>[1]Лист1!$E$338</f>
        <v>0.17299999999999999</v>
      </c>
      <c r="G12" s="15">
        <f>SUM([1]Лист1!$G$338:$I$338)</f>
        <v>8.4999999999999992E-2</v>
      </c>
      <c r="H12" s="15">
        <f>[1]Лист1!$J$338</f>
        <v>5.2999999999999999E-2</v>
      </c>
      <c r="I12" s="15">
        <f>[1]Лист1!$K$338</f>
        <v>1.2629999999999999</v>
      </c>
      <c r="J12" s="15">
        <f>[1]Лист1!$L$338</f>
        <v>2.919</v>
      </c>
      <c r="K12" s="15">
        <f>[1]Лист1!$M$338</f>
        <v>4.0000000000000001E-3</v>
      </c>
      <c r="L12" s="35">
        <v>-10.7</v>
      </c>
      <c r="M12" s="15">
        <f>[1]Лист1!$M$342</f>
        <v>0.75700000000000001</v>
      </c>
      <c r="N12" s="4">
        <f>[1]Лист1!$M$343</f>
        <v>8153</v>
      </c>
      <c r="O12" s="4">
        <f>[1]Лист1!$M$344</f>
        <v>11398</v>
      </c>
      <c r="P12" s="38" t="s">
        <v>28</v>
      </c>
      <c r="Q12" s="38">
        <v>3.3E-3</v>
      </c>
      <c r="R12" s="41" t="s">
        <v>29</v>
      </c>
      <c r="S12" s="2"/>
      <c r="T12" s="2"/>
    </row>
    <row r="13" spans="1:20" ht="21" customHeight="1" x14ac:dyDescent="0.25">
      <c r="A13" s="5" t="str">
        <f>[2]Лист1!$D$329</f>
        <v>14.04.2015 р.</v>
      </c>
      <c r="B13" s="16">
        <f>[2]Лист1!$B$338</f>
        <v>89.643000000000001</v>
      </c>
      <c r="C13" s="16">
        <f>[2]Лист1!$C$338</f>
        <v>4.649</v>
      </c>
      <c r="D13" s="16">
        <f>[2]Лист1!$D$338</f>
        <v>1.0900000000000001</v>
      </c>
      <c r="E13" s="16">
        <f>[2]Лист1!$F$338</f>
        <v>0.127</v>
      </c>
      <c r="F13" s="16">
        <f>[2]Лист1!$E$338</f>
        <v>0.188</v>
      </c>
      <c r="G13" s="16">
        <f>SUM([2]Лист1!$G$338:$I$338)</f>
        <v>9.6000000000000002E-2</v>
      </c>
      <c r="H13" s="16">
        <f>[2]Лист1!$J$338</f>
        <v>7.5999999999999998E-2</v>
      </c>
      <c r="I13" s="16">
        <f>[2]Лист1!$K$338</f>
        <v>1.274</v>
      </c>
      <c r="J13" s="16">
        <f>[2]Лист1!$L$338</f>
        <v>2.8530000000000002</v>
      </c>
      <c r="K13" s="16">
        <f>[2]Лист1!$M$338</f>
        <v>4.0000000000000001E-3</v>
      </c>
      <c r="L13" s="36"/>
      <c r="M13" s="16">
        <f>[2]Лист1!$M$342</f>
        <v>0.75900000000000001</v>
      </c>
      <c r="N13" s="6">
        <f>[2]Лист1!$M$343</f>
        <v>8191</v>
      </c>
      <c r="O13" s="6">
        <f>[2]Лист1!$M$344</f>
        <v>11432</v>
      </c>
      <c r="P13" s="39"/>
      <c r="Q13" s="39"/>
      <c r="R13" s="42"/>
      <c r="S13" s="2"/>
      <c r="T13" s="2"/>
    </row>
    <row r="14" spans="1:20" ht="21" customHeight="1" x14ac:dyDescent="0.25">
      <c r="A14" s="5" t="str">
        <f>[3]Лист1!$D$329</f>
        <v>21.04.2015р.</v>
      </c>
      <c r="B14" s="16">
        <f>[3]Лист1!$B$338</f>
        <v>89.638999999999996</v>
      </c>
      <c r="C14" s="16">
        <f>[3]Лист1!$C$338</f>
        <v>4.5430000000000001</v>
      </c>
      <c r="D14" s="16">
        <f>[3]Лист1!$D$338</f>
        <v>1.125</v>
      </c>
      <c r="E14" s="16">
        <f>[3]Лист1!$F$338</f>
        <v>0.13300000000000001</v>
      </c>
      <c r="F14" s="16">
        <f>[3]Лист1!$E$338</f>
        <v>0.21099999999999999</v>
      </c>
      <c r="G14" s="16">
        <f>SUM([3]Лист1!$G$338:$I$338)</f>
        <v>0.10200000000000001</v>
      </c>
      <c r="H14" s="16">
        <f>[3]Лист1!$J$338</f>
        <v>7.3999999999999996E-2</v>
      </c>
      <c r="I14" s="16">
        <f>[3]Лист1!$K$338</f>
        <v>1.33</v>
      </c>
      <c r="J14" s="16">
        <f>[3]Лист1!$L$338</f>
        <v>2.8380000000000001</v>
      </c>
      <c r="K14" s="16">
        <f>[3]Лист1!$M$338</f>
        <v>5.0000000000000001E-3</v>
      </c>
      <c r="L14" s="36"/>
      <c r="M14" s="16">
        <f>[3]Лист1!$M$342</f>
        <v>0.76</v>
      </c>
      <c r="N14" s="6">
        <f>[3]Лист1!$M$343</f>
        <v>8192</v>
      </c>
      <c r="O14" s="6">
        <f>[3]Лист1!$M$344</f>
        <v>11429</v>
      </c>
      <c r="P14" s="39"/>
      <c r="Q14" s="39"/>
      <c r="R14" s="42"/>
      <c r="S14" s="2"/>
      <c r="T14" s="2"/>
    </row>
    <row r="15" spans="1:20" ht="21" customHeight="1" thickBot="1" x14ac:dyDescent="0.3">
      <c r="A15" s="7" t="str">
        <f>[4]Лист1!$D$329</f>
        <v>27.04.2015р.</v>
      </c>
      <c r="B15" s="17">
        <f>[4]Лист1!$B$338</f>
        <v>89.757999999999996</v>
      </c>
      <c r="C15" s="17">
        <f>[4]Лист1!$C$338</f>
        <v>4.6120000000000001</v>
      </c>
      <c r="D15" s="17">
        <f>[4]Лист1!$D$338</f>
        <v>1.0680000000000001</v>
      </c>
      <c r="E15" s="17">
        <f>[4]Лист1!$F$338</f>
        <v>0.11899999999999999</v>
      </c>
      <c r="F15" s="17">
        <f>[4]Лист1!$E$338</f>
        <v>0.18099999999999999</v>
      </c>
      <c r="G15" s="17">
        <f>SUM([4]Лист1!$G$338:$I$338)</f>
        <v>9.6000000000000002E-2</v>
      </c>
      <c r="H15" s="17">
        <f>[4]Лист1!$J$338</f>
        <v>7.6999999999999999E-2</v>
      </c>
      <c r="I15" s="17">
        <f>[4]Лист1!$K$338</f>
        <v>2.7509999999999999</v>
      </c>
      <c r="J15" s="17">
        <f>[4]Лист1!$L$338</f>
        <v>1.3320000000000001</v>
      </c>
      <c r="K15" s="17">
        <f>[4]Лист1!$M$338</f>
        <v>6.0000000000000001E-3</v>
      </c>
      <c r="L15" s="37"/>
      <c r="M15" s="17">
        <f>[4]Лист1!$M$342</f>
        <v>0.75800000000000001</v>
      </c>
      <c r="N15" s="8">
        <f>[4]Лист1!$M$343</f>
        <v>8187</v>
      </c>
      <c r="O15" s="8">
        <f>[4]Лист1!$M$344</f>
        <v>11438</v>
      </c>
      <c r="P15" s="40"/>
      <c r="Q15" s="40"/>
      <c r="R15" s="43"/>
      <c r="S15" s="2"/>
      <c r="T15" s="2"/>
    </row>
    <row r="16" spans="1:20" ht="13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"/>
      <c r="T16" s="2"/>
    </row>
    <row r="17" spans="1:20" ht="13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"/>
      <c r="T17" s="2"/>
    </row>
    <row r="18" spans="1:20" ht="6.75" customHeight="1" x14ac:dyDescent="0.25"/>
    <row r="19" spans="1:20" ht="16.5" customHeight="1" x14ac:dyDescent="0.25">
      <c r="A19" s="46" t="s">
        <v>11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20" ht="10.5" customHeight="1" x14ac:dyDescent="0.25">
      <c r="K20" s="10" t="s">
        <v>12</v>
      </c>
      <c r="N20" s="11" t="s">
        <v>13</v>
      </c>
      <c r="O20" s="12"/>
    </row>
    <row r="21" spans="1:20" ht="10.5" customHeight="1" x14ac:dyDescent="0.25">
      <c r="M21" s="13"/>
      <c r="N21" s="13"/>
      <c r="O21" s="12"/>
      <c r="P21" s="14"/>
    </row>
    <row r="22" spans="1:20" x14ac:dyDescent="0.25">
      <c r="A22" s="2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20" ht="10.5" customHeight="1" x14ac:dyDescent="0.25">
      <c r="K23" s="10" t="s">
        <v>12</v>
      </c>
      <c r="N23" s="11" t="s">
        <v>13</v>
      </c>
    </row>
    <row r="24" spans="1:20" ht="14.25" customHeight="1" x14ac:dyDescent="0.25">
      <c r="M24" s="13"/>
      <c r="N24" s="13"/>
      <c r="O24" s="14"/>
    </row>
  </sheetData>
  <mergeCells count="32">
    <mergeCell ref="A1:N1"/>
    <mergeCell ref="O1:Q1"/>
    <mergeCell ref="A19:R19"/>
    <mergeCell ref="Q9:Q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2:R22"/>
    <mergeCell ref="A4:R4"/>
    <mergeCell ref="B9:K9"/>
    <mergeCell ref="A3:R3"/>
    <mergeCell ref="A5:R5"/>
    <mergeCell ref="A7:R7"/>
    <mergeCell ref="A9:A11"/>
    <mergeCell ref="O9:O10"/>
    <mergeCell ref="P9:P11"/>
    <mergeCell ref="L9:L11"/>
    <mergeCell ref="M9:M10"/>
    <mergeCell ref="N9:N10"/>
    <mergeCell ref="L12:L15"/>
    <mergeCell ref="P12:P15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2015-05-06T05:12:47Z</dcterms:modified>
</cp:coreProperties>
</file>