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0620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<sst xmlns="http://schemas.openxmlformats.org/spreadsheetml/2006/main" count="33" uniqueCount="31">
  <si>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</si>
  <si>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</si>
  <si>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</si>
  <si>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</si>
  <si>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</si>
  <si>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</si>
  <si>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</si>
  <si>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</si>
  <si>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</si>
  <si>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</si>
  <si>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</si>
  <si>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</si>
  <si>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</si>
  <si>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</si>
  <si>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</si>
  <si>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</si>
  <si>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</si>
  <si>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</si>
  <si>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</si>
  <si>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</si>
  <si>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</si>
  <si>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</si>
  <si>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</si>
  <si>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</si>
  <si>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</si>
  <si>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</si>
  <si>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</si>
  <si>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</si>
  <si>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r>
      <rPr>
        <sz val="10"/>
        <color theme="1"/>
        <rFont val="Calibri"/>
        <family val="2"/>
        <charset val="204"/>
      </rPr>
      <t>˂</t>
    </r>
    <r>
      <rPr>
        <sz val="10"/>
        <color theme="1"/>
        <rFont val="Calibri"/>
        <family val="2"/>
      </rPr>
      <t xml:space="preserve"> 0,0002</t>
    </r>
  </si>
  <si>
    <t>15-</t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</si>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</sst>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D69" t="str">
            <v>06.04.2015р.</v>
          </cell>
        </row>
        <row r="78">
          <cell r="B78">
            <v>87.304000000000002</v>
          </cell>
          <cell r="C78">
            <v>5.8920000000000003</v>
          </cell>
          <cell r="D78">
            <v>1.331</v>
          </cell>
          <cell r="E78">
            <v>0.14299999999999999</v>
          </cell>
          <cell r="F78">
            <v>8.6999999999999994E-2</v>
          </cell>
          <cell r="G78">
            <v>3.1E-2</v>
          </cell>
          <cell r="H78">
            <v>4.2000000000000003E-2</v>
          </cell>
          <cell r="I78">
            <v>4.0000000000000001E-3</v>
          </cell>
          <cell r="J78">
            <v>4.4999999999999998E-2</v>
          </cell>
          <cell r="K78">
            <v>1.3109999999999999</v>
          </cell>
          <cell r="L78">
            <v>3.806</v>
          </cell>
          <cell r="M78">
            <v>4.0000000000000001E-3</v>
          </cell>
        </row>
        <row r="82">
          <cell r="M82">
            <v>0.77800000000000002</v>
          </cell>
        </row>
        <row r="83">
          <cell r="M83">
            <v>8191</v>
          </cell>
        </row>
        <row r="84">
          <cell r="M84">
            <v>11289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D69" t="str">
            <v>14.04.2015 р.</v>
          </cell>
        </row>
        <row r="78">
          <cell r="B78">
            <v>84.534999999999997</v>
          </cell>
          <cell r="C78">
            <v>7.5389999999999997</v>
          </cell>
          <cell r="D78">
            <v>1.476</v>
          </cell>
          <cell r="E78">
            <v>0.10299999999999999</v>
          </cell>
          <cell r="F78">
            <v>5.0999999999999997E-2</v>
          </cell>
          <cell r="G78">
            <v>3.1E-2</v>
          </cell>
          <cell r="H78">
            <v>3.5999999999999997E-2</v>
          </cell>
          <cell r="I78">
            <v>2E-3</v>
          </cell>
          <cell r="J78">
            <v>2.9000000000000001E-2</v>
          </cell>
          <cell r="K78">
            <v>1.4350000000000001</v>
          </cell>
          <cell r="L78">
            <v>4.5780000000000003</v>
          </cell>
          <cell r="M78">
            <v>5.0000000000000001E-3</v>
          </cell>
        </row>
        <row r="82">
          <cell r="M82">
            <v>0.79900000000000004</v>
          </cell>
        </row>
        <row r="83">
          <cell r="M83">
            <v>8205</v>
          </cell>
        </row>
        <row r="84">
          <cell r="M84">
            <v>11153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D69">
            <v>42115</v>
          </cell>
        </row>
        <row r="78">
          <cell r="B78">
            <v>84.54</v>
          </cell>
          <cell r="C78">
            <v>7.2750000000000004</v>
          </cell>
          <cell r="D78">
            <v>1.627</v>
          </cell>
          <cell r="E78">
            <v>0.14499999999999999</v>
          </cell>
          <cell r="F78">
            <v>7.8E-2</v>
          </cell>
          <cell r="G78">
            <v>3.7999999999999999E-2</v>
          </cell>
          <cell r="H78">
            <v>4.2999999999999997E-2</v>
          </cell>
          <cell r="I78">
            <v>2E-3</v>
          </cell>
          <cell r="J78">
            <v>4.3999999999999997E-2</v>
          </cell>
          <cell r="K78">
            <v>1.3779999999999999</v>
          </cell>
          <cell r="L78">
            <v>4.8239999999999998</v>
          </cell>
          <cell r="M78">
            <v>6.0000000000000001E-3</v>
          </cell>
        </row>
        <row r="82">
          <cell r="M82">
            <v>0.80200000000000005</v>
          </cell>
        </row>
        <row r="83">
          <cell r="M83">
            <v>8229</v>
          </cell>
        </row>
        <row r="84">
          <cell r="M84">
            <v>11164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D69" t="str">
            <v>27.04.2015р.</v>
          </cell>
        </row>
        <row r="78">
          <cell r="B78">
            <v>85.119</v>
          </cell>
          <cell r="C78">
            <v>7.1280000000000001</v>
          </cell>
          <cell r="D78">
            <v>1.401</v>
          </cell>
          <cell r="E78">
            <v>0.13300000000000001</v>
          </cell>
          <cell r="F78">
            <v>6.9000000000000006E-2</v>
          </cell>
          <cell r="G78">
            <v>3.5999999999999997E-2</v>
          </cell>
          <cell r="H78">
            <v>4.2000000000000003E-2</v>
          </cell>
          <cell r="I78">
            <v>1E-3</v>
          </cell>
          <cell r="J78">
            <v>4.9000000000000002E-2</v>
          </cell>
          <cell r="K78">
            <v>1.3959999999999999</v>
          </cell>
          <cell r="L78">
            <v>4.62</v>
          </cell>
          <cell r="M78">
            <v>6.0000000000000001E-3</v>
          </cell>
        </row>
        <row r="82">
          <cell r="M82">
            <v>0.79600000000000004</v>
          </cell>
        </row>
        <row r="83">
          <cell r="M83">
            <v>8202</v>
          </cell>
        </row>
        <row r="84">
          <cell r="M84">
            <v>11173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L32" sqref="L32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29</v>
      </c>
      <c r="P1" s="22"/>
      <c r="Q1" s="22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31" t="s">
        <v>0</v>
      </c>
      <c r="B9" s="25" t="s">
        <v>23</v>
      </c>
      <c r="C9" s="26"/>
      <c r="D9" s="26"/>
      <c r="E9" s="26"/>
      <c r="F9" s="26"/>
      <c r="G9" s="26"/>
      <c r="H9" s="26"/>
      <c r="I9" s="26"/>
      <c r="J9" s="26"/>
      <c r="K9" s="27"/>
      <c r="L9" s="34" t="s">
        <v>16</v>
      </c>
      <c r="M9" s="44" t="s">
        <v>24</v>
      </c>
      <c r="N9" s="44" t="s">
        <v>25</v>
      </c>
      <c r="O9" s="44" t="s">
        <v>26</v>
      </c>
      <c r="P9" s="34" t="s">
        <v>19</v>
      </c>
      <c r="Q9" s="34" t="s">
        <v>20</v>
      </c>
      <c r="R9" s="37" t="s">
        <v>21</v>
      </c>
      <c r="S9" s="3"/>
      <c r="T9" s="3"/>
    </row>
    <row r="10" spans="1:20" ht="57" customHeight="1" x14ac:dyDescent="0.25">
      <c r="A10" s="32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35"/>
      <c r="M10" s="44"/>
      <c r="N10" s="44"/>
      <c r="O10" s="44"/>
      <c r="P10" s="35"/>
      <c r="Q10" s="35"/>
      <c r="R10" s="38"/>
      <c r="S10" s="3"/>
      <c r="T10" s="3"/>
    </row>
    <row r="11" spans="1:20" ht="27" customHeight="1" thickBot="1" x14ac:dyDescent="0.3">
      <c r="A11" s="33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41" t="s">
        <v>22</v>
      </c>
      <c r="N11" s="42"/>
      <c r="O11" s="43"/>
      <c r="P11" s="36"/>
      <c r="Q11" s="36"/>
      <c r="R11" s="39"/>
      <c r="S11" s="3"/>
      <c r="T11" s="3"/>
    </row>
    <row r="12" spans="1:20" ht="21" customHeight="1" x14ac:dyDescent="0.25">
      <c r="A12" s="4" t="str">
        <f>[1]Лист1!$D$69</f>
        <v>06.04.2015р.</v>
      </c>
      <c r="B12" s="18">
        <f>[1]Лист1!$B$78</f>
        <v>87.304000000000002</v>
      </c>
      <c r="C12" s="18">
        <f>[1]Лист1!$C$78</f>
        <v>5.8920000000000003</v>
      </c>
      <c r="D12" s="18">
        <f>[1]Лист1!$D$78</f>
        <v>1.331</v>
      </c>
      <c r="E12" s="18">
        <f>[1]Лист1!$F$78</f>
        <v>8.6999999999999994E-2</v>
      </c>
      <c r="F12" s="18">
        <f>[1]Лист1!$E$78</f>
        <v>0.14299999999999999</v>
      </c>
      <c r="G12" s="18">
        <f>SUM([1]Лист1!$G$78:$I$78)</f>
        <v>7.7000000000000013E-2</v>
      </c>
      <c r="H12" s="18">
        <f>[1]Лист1!$J$78</f>
        <v>4.4999999999999998E-2</v>
      </c>
      <c r="I12" s="18">
        <f>[1]Лист1!$K$78</f>
        <v>1.3109999999999999</v>
      </c>
      <c r="J12" s="18">
        <f>[1]Лист1!$L$78</f>
        <v>3.806</v>
      </c>
      <c r="K12" s="18">
        <f>[1]Лист1!$M$78</f>
        <v>4.0000000000000001E-3</v>
      </c>
      <c r="L12" s="45">
        <v>-12.1</v>
      </c>
      <c r="M12" s="18">
        <f>[1]Лист1!$M$82</f>
        <v>0.77800000000000002</v>
      </c>
      <c r="N12" s="5">
        <f>[1]Лист1!$M$83</f>
        <v>8191</v>
      </c>
      <c r="O12" s="5">
        <f>[1]Лист1!$M$84</f>
        <v>11289</v>
      </c>
      <c r="P12" s="48" t="s">
        <v>27</v>
      </c>
      <c r="Q12" s="48">
        <v>4.1000000000000003E-3</v>
      </c>
      <c r="R12" s="51" t="s">
        <v>28</v>
      </c>
      <c r="S12" s="3"/>
      <c r="T12" s="3"/>
    </row>
    <row r="13" spans="1:20" ht="21" customHeight="1" x14ac:dyDescent="0.25">
      <c r="A13" s="6" t="str">
        <f>[2]Лист1!$D$69</f>
        <v>14.04.2015 р.</v>
      </c>
      <c r="B13" s="19">
        <f>[2]Лист1!$B$78</f>
        <v>84.534999999999997</v>
      </c>
      <c r="C13" s="19">
        <f>[2]Лист1!$C$78</f>
        <v>7.5389999999999997</v>
      </c>
      <c r="D13" s="19">
        <f>[2]Лист1!$D$78</f>
        <v>1.476</v>
      </c>
      <c r="E13" s="19">
        <f>[2]Лист1!$F$78</f>
        <v>5.0999999999999997E-2</v>
      </c>
      <c r="F13" s="19">
        <f>[2]Лист1!$E$78</f>
        <v>0.10299999999999999</v>
      </c>
      <c r="G13" s="19">
        <f>SUM([2]Лист1!$G$78:$I$78)</f>
        <v>6.9000000000000006E-2</v>
      </c>
      <c r="H13" s="19">
        <f>[2]Лист1!$J$78</f>
        <v>2.9000000000000001E-2</v>
      </c>
      <c r="I13" s="19">
        <f>[2]Лист1!$K$78</f>
        <v>1.4350000000000001</v>
      </c>
      <c r="J13" s="19">
        <f>[2]Лист1!$L$78</f>
        <v>4.5780000000000003</v>
      </c>
      <c r="K13" s="19">
        <f>[2]Лист1!$M$78</f>
        <v>5.0000000000000001E-3</v>
      </c>
      <c r="L13" s="46"/>
      <c r="M13" s="19">
        <f>[2]Лист1!$M$82</f>
        <v>0.79900000000000004</v>
      </c>
      <c r="N13" s="7">
        <f>[2]Лист1!$M$83</f>
        <v>8205</v>
      </c>
      <c r="O13" s="7">
        <f>[2]Лист1!$M$84</f>
        <v>11153</v>
      </c>
      <c r="P13" s="49"/>
      <c r="Q13" s="49"/>
      <c r="R13" s="52"/>
      <c r="S13" s="3"/>
      <c r="T13" s="3"/>
    </row>
    <row r="14" spans="1:20" ht="21" customHeight="1" x14ac:dyDescent="0.25">
      <c r="A14" s="6">
        <f>[3]Лист1!$D$69</f>
        <v>42115</v>
      </c>
      <c r="B14" s="19">
        <f>[3]Лист1!$B$78</f>
        <v>84.54</v>
      </c>
      <c r="C14" s="19">
        <f>[3]Лист1!$C$78</f>
        <v>7.2750000000000004</v>
      </c>
      <c r="D14" s="19">
        <f>[3]Лист1!$D$78</f>
        <v>1.627</v>
      </c>
      <c r="E14" s="19">
        <f>[3]Лист1!$F$78</f>
        <v>7.8E-2</v>
      </c>
      <c r="F14" s="19">
        <f>[3]Лист1!$E$78</f>
        <v>0.14499999999999999</v>
      </c>
      <c r="G14" s="19">
        <f>SUM([3]Лист1!$G$78:$I$78)</f>
        <v>8.299999999999999E-2</v>
      </c>
      <c r="H14" s="19">
        <f>[3]Лист1!$J$78</f>
        <v>4.3999999999999997E-2</v>
      </c>
      <c r="I14" s="19">
        <f>[3]Лист1!$K$78</f>
        <v>1.3779999999999999</v>
      </c>
      <c r="J14" s="19">
        <f>[3]Лист1!$L$78</f>
        <v>4.8239999999999998</v>
      </c>
      <c r="K14" s="19">
        <f>[3]Лист1!$M$78</f>
        <v>6.0000000000000001E-3</v>
      </c>
      <c r="L14" s="46"/>
      <c r="M14" s="19">
        <f>[3]Лист1!$M$82</f>
        <v>0.80200000000000005</v>
      </c>
      <c r="N14" s="7">
        <f>[3]Лист1!$M$83</f>
        <v>8229</v>
      </c>
      <c r="O14" s="7">
        <f>[3]Лист1!$M$84</f>
        <v>11164</v>
      </c>
      <c r="P14" s="49"/>
      <c r="Q14" s="49"/>
      <c r="R14" s="52"/>
      <c r="S14" s="3"/>
      <c r="T14" s="3"/>
    </row>
    <row r="15" spans="1:20" ht="21" customHeight="1" thickBot="1" x14ac:dyDescent="0.3">
      <c r="A15" s="8" t="str">
        <f>[4]Лист1!$D$69</f>
        <v>27.04.2015р.</v>
      </c>
      <c r="B15" s="20">
        <f>[4]Лист1!$B$78</f>
        <v>85.119</v>
      </c>
      <c r="C15" s="20">
        <f>[4]Лист1!$C$78</f>
        <v>7.1280000000000001</v>
      </c>
      <c r="D15" s="20">
        <f>[4]Лист1!$D$78</f>
        <v>1.401</v>
      </c>
      <c r="E15" s="20">
        <f>[4]Лист1!$F$78</f>
        <v>6.9000000000000006E-2</v>
      </c>
      <c r="F15" s="20">
        <f>[4]Лист1!$E$78</f>
        <v>0.13300000000000001</v>
      </c>
      <c r="G15" s="20">
        <f>SUM([4]Лист1!$G$78:$I$78)</f>
        <v>7.9000000000000001E-2</v>
      </c>
      <c r="H15" s="20">
        <f>[4]Лист1!$J$78</f>
        <v>4.9000000000000002E-2</v>
      </c>
      <c r="I15" s="20">
        <f>[4]Лист1!$K$78</f>
        <v>1.3959999999999999</v>
      </c>
      <c r="J15" s="20">
        <f>[4]Лист1!$L$78</f>
        <v>4.62</v>
      </c>
      <c r="K15" s="20">
        <f>[4]Лист1!$M$78</f>
        <v>6.0000000000000001E-3</v>
      </c>
      <c r="L15" s="47"/>
      <c r="M15" s="20">
        <f>[4]Лист1!$M$82</f>
        <v>0.79600000000000004</v>
      </c>
      <c r="N15" s="9">
        <f>[4]Лист1!$M$83</f>
        <v>8202</v>
      </c>
      <c r="O15" s="9">
        <f>[4]Лист1!$M$84</f>
        <v>11173</v>
      </c>
      <c r="P15" s="50"/>
      <c r="Q15" s="50"/>
      <c r="R15" s="53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24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0" ht="10.5" customHeight="1" x14ac:dyDescent="0.25">
      <c r="K23" s="11" t="s">
        <v>12</v>
      </c>
      <c r="N23" s="12" t="s">
        <v>13</v>
      </c>
    </row>
    <row r="24" spans="1:20" ht="14.25" customHeight="1" x14ac:dyDescent="0.25">
      <c r="M24" s="14"/>
      <c r="N24" s="14"/>
      <c r="O24" s="15"/>
    </row>
  </sheetData>
  <mergeCells count="31">
    <mergeCell ref="L12:L15"/>
    <mergeCell ref="P12:P15"/>
    <mergeCell ref="Q12:Q15"/>
    <mergeCell ref="R12:R15"/>
    <mergeCell ref="Q9:Q11"/>
    <mergeCell ref="M11:O11"/>
    <mergeCell ref="M9:M10"/>
    <mergeCell ref="N9:N10"/>
    <mergeCell ref="O9:O10"/>
    <mergeCell ref="P9:P11"/>
    <mergeCell ref="G10:G11"/>
    <mergeCell ref="H10:H11"/>
    <mergeCell ref="I10:I11"/>
    <mergeCell ref="J10:J11"/>
    <mergeCell ref="K10:K11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2015-05-06T05:10:34Z</dcterms:modified>
</cp:coreProperties>
</file>