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970" windowHeight="6330" tabRatio="612" firstSheet="1" activeTab="1"/>
  </bookViews>
  <sheets>
    <sheet name="00" sheetId="1" state="hidden" r:id="rId1"/>
    <sheet name="КС-3" sheetId="2" r:id="rId2"/>
    <sheet name="ГРС-1А" sheetId="3" state="hidden" r:id="rId3"/>
    <sheet name="ГРС-Обухів" sheetId="4" state="hidden" r:id="rId4"/>
    <sheet name="ГРС-Хотів" sheetId="5" state="hidden" r:id="rId5"/>
    <sheet name="ГРС-9" sheetId="6" state="hidden" r:id="rId6"/>
    <sheet name="ГРС ТЕЦ-5" sheetId="7" state="hidden" r:id="rId7"/>
    <sheet name="ГРС ТЕЦ-6" sheetId="8" state="hidden" r:id="rId8"/>
    <sheet name="ГРС-Алмаз" sheetId="9" state="hidden" r:id="rId9"/>
    <sheet name="Пал газ" sheetId="10" state="hidden" r:id="rId10"/>
    <sheet name="Звіт 2" sheetId="11" state="hidden" r:id="rId11"/>
  </sheets>
  <definedNames/>
  <calcPr fullCalcOnLoad="1"/>
</workbook>
</file>

<file path=xl/sharedStrings.xml><?xml version="1.0" encoding="utf-8"?>
<sst xmlns="http://schemas.openxmlformats.org/spreadsheetml/2006/main" count="927" uniqueCount="222">
  <si>
    <t>Дата</t>
  </si>
  <si>
    <t>Метан %</t>
  </si>
  <si>
    <t>Етан  %</t>
  </si>
  <si>
    <t>н-Бутан %</t>
  </si>
  <si>
    <t>і-Бутан %</t>
  </si>
  <si>
    <t>н- Пентан %</t>
  </si>
  <si>
    <t>і-Пентан  %</t>
  </si>
  <si>
    <t>нео-Пентан %</t>
  </si>
  <si>
    <t>Гексан %</t>
  </si>
  <si>
    <t>Азот %</t>
  </si>
  <si>
    <t>Кисень  %</t>
  </si>
  <si>
    <t>Густина</t>
  </si>
  <si>
    <t>Тепл. згоран.</t>
  </si>
  <si>
    <t>Число Воббе</t>
  </si>
  <si>
    <t>відбору</t>
  </si>
  <si>
    <t>хромат. кг/м</t>
  </si>
  <si>
    <t>нижче кКал/м3</t>
  </si>
  <si>
    <t>ГРС 1-А</t>
  </si>
  <si>
    <t>-//-</t>
  </si>
  <si>
    <t>ХОТІВ</t>
  </si>
  <si>
    <t xml:space="preserve"> </t>
  </si>
  <si>
    <t>КС-3</t>
  </si>
  <si>
    <t>ОБУХІВ</t>
  </si>
  <si>
    <t>ТЕЦ-5</t>
  </si>
  <si>
    <t>ТЕЦ-6</t>
  </si>
  <si>
    <t>ГРС- 9</t>
  </si>
  <si>
    <t>АЛМАЗ</t>
  </si>
  <si>
    <t>RSH г/м3</t>
  </si>
  <si>
    <t>Н2S г/м3</t>
  </si>
  <si>
    <t xml:space="preserve">Дні </t>
  </si>
  <si>
    <t>Метан</t>
  </si>
  <si>
    <t>Етан</t>
  </si>
  <si>
    <t>Про-</t>
  </si>
  <si>
    <t xml:space="preserve">    н-</t>
  </si>
  <si>
    <t xml:space="preserve">   ізо-</t>
  </si>
  <si>
    <t xml:space="preserve">    н- </t>
  </si>
  <si>
    <t xml:space="preserve">  ізо- </t>
  </si>
  <si>
    <t xml:space="preserve">   нео-</t>
  </si>
  <si>
    <t>Гексан</t>
  </si>
  <si>
    <t>Азот</t>
  </si>
  <si>
    <t>Двуокис.</t>
  </si>
  <si>
    <t>Кисень</t>
  </si>
  <si>
    <t xml:space="preserve">Тем-ра </t>
  </si>
  <si>
    <t xml:space="preserve">Густина </t>
  </si>
  <si>
    <t xml:space="preserve">Теплота </t>
  </si>
  <si>
    <t xml:space="preserve">Число </t>
  </si>
  <si>
    <t xml:space="preserve">Мех. </t>
  </si>
  <si>
    <t>Меркап-</t>
  </si>
  <si>
    <t>Сірко-</t>
  </si>
  <si>
    <t>місяця</t>
  </si>
  <si>
    <t>пан</t>
  </si>
  <si>
    <t>Бутан</t>
  </si>
  <si>
    <t>Пентан</t>
  </si>
  <si>
    <t>та вищі</t>
  </si>
  <si>
    <t>вугл.</t>
  </si>
  <si>
    <t>точки роси</t>
  </si>
  <si>
    <t>відносна</t>
  </si>
  <si>
    <t>хрома-</t>
  </si>
  <si>
    <t>згорання</t>
  </si>
  <si>
    <t>Воббе</t>
  </si>
  <si>
    <t>танова</t>
  </si>
  <si>
    <t>водень</t>
  </si>
  <si>
    <t>%</t>
  </si>
  <si>
    <t xml:space="preserve">по волозі </t>
  </si>
  <si>
    <t>тографіч-</t>
  </si>
  <si>
    <t>нижча</t>
  </si>
  <si>
    <t xml:space="preserve">нижче, </t>
  </si>
  <si>
    <t>сірка</t>
  </si>
  <si>
    <t xml:space="preserve">     при  </t>
  </si>
  <si>
    <t>на кг/м3</t>
  </si>
  <si>
    <t>ккал/м3</t>
  </si>
  <si>
    <t>г/м3</t>
  </si>
  <si>
    <t>Р=0.4МПа, С</t>
  </si>
  <si>
    <t>при t=20С, P=101.325 кПа</t>
  </si>
  <si>
    <t>Зав. вимірювальної  ХАЛ</t>
  </si>
  <si>
    <t xml:space="preserve">               В.П. Радецька</t>
  </si>
  <si>
    <t>домі-</t>
  </si>
  <si>
    <t>шки</t>
  </si>
  <si>
    <t>доміш</t>
  </si>
  <si>
    <t>ки</t>
  </si>
  <si>
    <t xml:space="preserve">Двуокис      </t>
  </si>
  <si>
    <t>вуглецю,%</t>
  </si>
  <si>
    <t>Число</t>
  </si>
  <si>
    <t>вище,</t>
  </si>
  <si>
    <t xml:space="preserve">вище, </t>
  </si>
  <si>
    <t>доміш.</t>
  </si>
  <si>
    <t xml:space="preserve">                                                                                      по ГРС -1А (газопровід "Хотів-Боярка")</t>
  </si>
  <si>
    <t>Атестат акредитації</t>
  </si>
  <si>
    <t>Виданий 26.07.2004р.</t>
  </si>
  <si>
    <t>Чинний до 26.07.2009р.</t>
  </si>
  <si>
    <t xml:space="preserve">                                                           за період з 1 квітня по 30 квітня 2007 року</t>
  </si>
  <si>
    <t xml:space="preserve">                                      Боярське ЛВУМГ</t>
  </si>
  <si>
    <t>Начальник Боярського ЛВУМГ</t>
  </si>
  <si>
    <t xml:space="preserve">                Г.І.Ялий</t>
  </si>
  <si>
    <t xml:space="preserve">   при  </t>
  </si>
  <si>
    <t xml:space="preserve">                                             Протокол  якості паливного газу  № 2 /4</t>
  </si>
  <si>
    <t>Місце</t>
  </si>
  <si>
    <t>Пропан %</t>
  </si>
  <si>
    <t>вище кКал/м3</t>
  </si>
  <si>
    <r>
      <t xml:space="preserve">Р=4,0МПа, </t>
    </r>
    <r>
      <rPr>
        <sz val="8"/>
        <rFont val="Arial Cyr"/>
        <family val="0"/>
      </rPr>
      <t>°</t>
    </r>
    <r>
      <rPr>
        <sz val="8"/>
        <rFont val="Times New Roman"/>
        <family val="1"/>
      </rPr>
      <t>С</t>
    </r>
  </si>
  <si>
    <r>
      <t>при t=20</t>
    </r>
    <r>
      <rPr>
        <sz val="8"/>
        <rFont val="Arial Cyr"/>
        <family val="0"/>
      </rPr>
      <t>°</t>
    </r>
    <r>
      <rPr>
        <sz val="8"/>
        <rFont val="Times New Roman"/>
        <family val="1"/>
      </rPr>
      <t>С, P=101.325 кПа</t>
    </r>
  </si>
  <si>
    <r>
      <t>ккал/м</t>
    </r>
    <r>
      <rPr>
        <vertAlign val="superscript"/>
        <sz val="8"/>
        <rFont val="Times New Roman"/>
        <family val="1"/>
      </rPr>
      <t>3</t>
    </r>
  </si>
  <si>
    <r>
      <t>на кг/м</t>
    </r>
    <r>
      <rPr>
        <vertAlign val="superscript"/>
        <sz val="8"/>
        <rFont val="Times New Roman"/>
        <family val="1"/>
      </rPr>
      <t>3</t>
    </r>
  </si>
  <si>
    <r>
      <t>г/м</t>
    </r>
    <r>
      <rPr>
        <vertAlign val="superscript"/>
        <sz val="8"/>
        <rFont val="Times New Roman"/>
        <family val="1"/>
      </rPr>
      <t>3</t>
    </r>
  </si>
  <si>
    <t>об.%</t>
  </si>
  <si>
    <r>
      <t>Р=4,0МПа,</t>
    </r>
    <r>
      <rPr>
        <sz val="8"/>
        <rFont val="Arial Cyr"/>
        <family val="0"/>
      </rPr>
      <t>°</t>
    </r>
    <r>
      <rPr>
        <sz val="8"/>
        <rFont val="Times New Roman Cyr"/>
        <family val="1"/>
      </rPr>
      <t>С</t>
    </r>
  </si>
  <si>
    <r>
      <t>при t=20</t>
    </r>
    <r>
      <rPr>
        <sz val="10"/>
        <rFont val="Arial Cyr"/>
        <family val="0"/>
      </rPr>
      <t>°</t>
    </r>
    <r>
      <rPr>
        <sz val="10"/>
        <rFont val="Times New Roman Cyr"/>
        <family val="1"/>
      </rPr>
      <t>С, P=101.325 кПа</t>
    </r>
  </si>
  <si>
    <r>
      <t>на кг/м</t>
    </r>
    <r>
      <rPr>
        <vertAlign val="superscript"/>
        <sz val="8"/>
        <rFont val="Times New Roman Cyr"/>
        <family val="0"/>
      </rPr>
      <t>3</t>
    </r>
  </si>
  <si>
    <r>
      <t>ккал/м</t>
    </r>
    <r>
      <rPr>
        <vertAlign val="superscript"/>
        <sz val="8"/>
        <rFont val="Times New Roman Cyr"/>
        <family val="0"/>
      </rPr>
      <t>3</t>
    </r>
  </si>
  <si>
    <r>
      <t>г/м</t>
    </r>
    <r>
      <rPr>
        <vertAlign val="superscript"/>
        <sz val="8"/>
        <rFont val="Times New Roman Cyr"/>
        <family val="0"/>
      </rPr>
      <t>3</t>
    </r>
  </si>
  <si>
    <r>
      <t>при t=20</t>
    </r>
    <r>
      <rPr>
        <sz val="10"/>
        <rFont val="Arial Cyr"/>
        <family val="0"/>
      </rPr>
      <t>°</t>
    </r>
    <r>
      <rPr>
        <sz val="10"/>
        <rFont val="Times New Roman"/>
        <family val="1"/>
      </rPr>
      <t>С, P=101.325 кПа</t>
    </r>
  </si>
  <si>
    <r>
      <t xml:space="preserve">Р=4,0МПа, </t>
    </r>
    <r>
      <rPr>
        <sz val="8"/>
        <rFont val="Arial Cyr"/>
        <family val="0"/>
      </rPr>
      <t>°</t>
    </r>
    <r>
      <rPr>
        <sz val="8"/>
        <rFont val="Times New Roman Cyr"/>
        <family val="1"/>
      </rPr>
      <t>С</t>
    </r>
  </si>
  <si>
    <t>Умови відбору проб</t>
  </si>
  <si>
    <t>Тиск, кг/см3</t>
  </si>
  <si>
    <r>
      <t xml:space="preserve">Темпер, </t>
    </r>
    <r>
      <rPr>
        <sz val="7"/>
        <rFont val="Arial Cyr"/>
        <family val="0"/>
      </rPr>
      <t>º</t>
    </r>
    <r>
      <rPr>
        <sz val="7"/>
        <rFont val="Times New Roman Cyr"/>
        <family val="1"/>
      </rPr>
      <t>С</t>
    </r>
  </si>
  <si>
    <t>Дата відбору</t>
  </si>
  <si>
    <t>Марка оливи</t>
  </si>
  <si>
    <t>Місце відбору проби</t>
  </si>
  <si>
    <r>
      <t xml:space="preserve">Темп. спалаху у відкр. Тиглі </t>
    </r>
    <r>
      <rPr>
        <sz val="8"/>
        <rFont val="Arial Cyr"/>
        <family val="0"/>
      </rPr>
      <t>º</t>
    </r>
    <r>
      <rPr>
        <sz val="8"/>
        <rFont val="Arial"/>
        <family val="0"/>
      </rPr>
      <t>С</t>
    </r>
  </si>
  <si>
    <t>Кислотне число мг/Кон</t>
  </si>
  <si>
    <t>Наявність</t>
  </si>
  <si>
    <t>водороз.кислот та лугів</t>
  </si>
  <si>
    <t>механічних домішок,%</t>
  </si>
  <si>
    <r>
      <t>&lt;</t>
    </r>
    <r>
      <rPr>
        <sz val="10"/>
        <rFont val="Times New Roman Cyr"/>
        <family val="1"/>
      </rPr>
      <t>0.0005</t>
    </r>
  </si>
  <si>
    <r>
      <t>&lt;</t>
    </r>
    <r>
      <rPr>
        <sz val="10"/>
        <rFont val="Times New Roman Cyr"/>
        <family val="1"/>
      </rPr>
      <t>0.002</t>
    </r>
  </si>
  <si>
    <t>\</t>
  </si>
  <si>
    <t>відсут</t>
  </si>
  <si>
    <t>&lt;0.01</t>
  </si>
  <si>
    <t xml:space="preserve"> Атестат акредитації № 70А-43-14</t>
  </si>
  <si>
    <t>дійсний до 23 липня 2019р.</t>
  </si>
  <si>
    <t>Начальник</t>
  </si>
  <si>
    <t>Боярського ЛВУМГ</t>
  </si>
  <si>
    <t>____________С.В. Вижанов</t>
  </si>
  <si>
    <t>З В І Т</t>
  </si>
  <si>
    <t xml:space="preserve">про роботу  вимірювальної  хіміко - аналітичної лабораторії Боярського ЛВУМГ </t>
  </si>
  <si>
    <t>1. АНАЛІЗИ ГАЗУ</t>
  </si>
  <si>
    <t>КОМПОНЕНТНИЙ СКЛАД  ГАЗУ, ОБ %</t>
  </si>
  <si>
    <t>Температура точки роси по Боярській КС</t>
  </si>
  <si>
    <t>ТТР вологи</t>
  </si>
  <si>
    <t>ТТР вуглеводнів при реальному тиску</t>
  </si>
  <si>
    <r>
      <t>Тиск на вході, кгс/см</t>
    </r>
    <r>
      <rPr>
        <sz val="8"/>
        <rFont val="Arial"/>
        <family val="2"/>
      </rPr>
      <t>²</t>
    </r>
  </si>
  <si>
    <t>Темп. На вході</t>
  </si>
  <si>
    <t>середнє</t>
  </si>
  <si>
    <r>
      <t>Густина при 20</t>
    </r>
    <r>
      <rPr>
        <sz val="9"/>
        <rFont val="Arial Cyr"/>
        <family val="0"/>
      </rPr>
      <t>º</t>
    </r>
    <r>
      <rPr>
        <sz val="9"/>
        <rFont val="Arial"/>
        <family val="0"/>
      </rPr>
      <t>С г/см</t>
    </r>
    <r>
      <rPr>
        <vertAlign val="superscript"/>
        <sz val="9"/>
        <rFont val="Arial"/>
        <family val="2"/>
      </rPr>
      <t>3</t>
    </r>
  </si>
  <si>
    <r>
      <t>Вязкість кінем. при 40</t>
    </r>
    <r>
      <rPr>
        <sz val="8"/>
        <rFont val="Arial Cyr"/>
        <family val="0"/>
      </rPr>
      <t>º</t>
    </r>
    <r>
      <rPr>
        <sz val="8"/>
        <rFont val="Arial"/>
        <family val="0"/>
      </rPr>
      <t xml:space="preserve">С </t>
    </r>
  </si>
  <si>
    <r>
      <t>води, см</t>
    </r>
    <r>
      <rPr>
        <vertAlign val="superscript"/>
        <sz val="8"/>
        <rFont val="Arial"/>
        <family val="2"/>
      </rPr>
      <t>3</t>
    </r>
  </si>
  <si>
    <t>ТП-22Б</t>
  </si>
  <si>
    <t>відс.</t>
  </si>
  <si>
    <t>Середньомісячна конденсаційність газу:</t>
  </si>
  <si>
    <r>
      <t>за вологою при 40 кгс/см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, </t>
    </r>
    <r>
      <rPr>
        <sz val="10"/>
        <rFont val="Arial Cyr"/>
        <family val="0"/>
      </rPr>
      <t>º</t>
    </r>
    <r>
      <rPr>
        <sz val="10"/>
        <rFont val="Arial"/>
        <family val="0"/>
      </rPr>
      <t xml:space="preserve">С:   </t>
    </r>
  </si>
  <si>
    <r>
      <t>за вуглеводнями при реальному тиску,</t>
    </r>
    <r>
      <rPr>
        <sz val="10"/>
        <rFont val="Arial Cyr"/>
        <family val="0"/>
      </rPr>
      <t>º</t>
    </r>
    <r>
      <rPr>
        <sz val="10"/>
        <rFont val="Arial"/>
        <family val="0"/>
      </rPr>
      <t>С:</t>
    </r>
  </si>
  <si>
    <r>
      <t>вологовміст, г/см</t>
    </r>
    <r>
      <rPr>
        <sz val="10"/>
        <rFont val="Arial Cyr"/>
        <family val="0"/>
      </rPr>
      <t>³</t>
    </r>
    <r>
      <rPr>
        <sz val="10"/>
        <rFont val="Arial"/>
        <family val="0"/>
      </rPr>
      <t>:</t>
    </r>
  </si>
  <si>
    <r>
      <t>Середня температура  газу на вході,</t>
    </r>
    <r>
      <rPr>
        <sz val="10"/>
        <rFont val="Arial Cyr"/>
        <family val="0"/>
      </rPr>
      <t>º</t>
    </r>
    <r>
      <rPr>
        <sz val="10"/>
        <rFont val="Arial"/>
        <family val="0"/>
      </rPr>
      <t>С:</t>
    </r>
  </si>
  <si>
    <r>
      <t xml:space="preserve">середня температура на виході, </t>
    </r>
    <r>
      <rPr>
        <sz val="10"/>
        <rFont val="Arial Cyr"/>
        <family val="0"/>
      </rPr>
      <t>º</t>
    </r>
    <r>
      <rPr>
        <sz val="10"/>
        <rFont val="Arial"/>
        <family val="0"/>
      </rPr>
      <t>С:</t>
    </r>
  </si>
  <si>
    <r>
      <t>Середній тиск газу на вході,</t>
    </r>
    <r>
      <rPr>
        <sz val="10"/>
        <rFont val="Arial Cyr"/>
        <family val="0"/>
      </rPr>
      <t>º</t>
    </r>
    <r>
      <rPr>
        <sz val="10"/>
        <rFont val="Arial"/>
        <family val="0"/>
      </rPr>
      <t>С:</t>
    </r>
  </si>
  <si>
    <t>Середній тиск газу на виході,ºС:</t>
  </si>
  <si>
    <t>Загазованість приміщень в межах допустимої норми</t>
  </si>
  <si>
    <t xml:space="preserve">Аналіз масла із маслоблоків працюючих агрегатів на наявність води та механічних домішок </t>
  </si>
  <si>
    <t>Аналіз мастил із маслоохолоджувачів працюючих агрегатів на наявність води та механічних  домішок - 1 раз на місяць</t>
  </si>
  <si>
    <t>Аналіз технічної води - щотижня(за потребою)</t>
  </si>
  <si>
    <t>Приготування розчинів.</t>
  </si>
  <si>
    <t xml:space="preserve"> Оперативний контроль, внутрішньолабораторний контроль згідно встановленного графіку</t>
  </si>
  <si>
    <t>Визначення витрат газу під час вимірювань приладами і обладнання з контролю якості газу.</t>
  </si>
  <si>
    <t>Робота з технічною документацією та журналами з хімічних аналізів.</t>
  </si>
  <si>
    <t>Визначення масової долі сірководню та меркаптанової сірки в природному газі (цех №3)</t>
  </si>
  <si>
    <t>Визначення массової долі механічних домішок у природному газі (цех №3)</t>
  </si>
  <si>
    <t>Перевірка температури точки роси та компонентного складу газу, на ГРС-1А, ГРС Обухів, ГРС Хотів, ГРС-9, ТЕЦ-5, ТЕЦ-6, ГРС Алмаз</t>
  </si>
  <si>
    <t>06.04</t>
  </si>
  <si>
    <t>14.04</t>
  </si>
  <si>
    <t>20.04</t>
  </si>
  <si>
    <t>27.04</t>
  </si>
  <si>
    <t>Завідувач ВХАЛ                                                                                              І.А. Клименко</t>
  </si>
  <si>
    <t>за квітень 2015 року</t>
  </si>
  <si>
    <t>агр.1</t>
  </si>
  <si>
    <t>агр.2</t>
  </si>
  <si>
    <t>агр.3</t>
  </si>
  <si>
    <t>агр.7</t>
  </si>
  <si>
    <t>агр.10</t>
  </si>
  <si>
    <t>агр.12</t>
  </si>
  <si>
    <t>17.04.</t>
  </si>
  <si>
    <t>ПАТ "УКРТРАНСГАЗ"</t>
  </si>
  <si>
    <t>Філія УМГ "Київтрансгаз"</t>
  </si>
  <si>
    <t>Боярське ЛВУМГ</t>
  </si>
  <si>
    <t>Вимірювальна хіміко-аналітична лабораторія</t>
  </si>
  <si>
    <t>Свідоцтво про атестацію №70А-43-14</t>
  </si>
  <si>
    <t>чинний до 23.07.2019 р.</t>
  </si>
  <si>
    <t>01.04.</t>
  </si>
  <si>
    <t>02.04.</t>
  </si>
  <si>
    <t>03.04.</t>
  </si>
  <si>
    <t>07.04</t>
  </si>
  <si>
    <t>08.04</t>
  </si>
  <si>
    <t>09.04</t>
  </si>
  <si>
    <t>10.04</t>
  </si>
  <si>
    <t>15.04</t>
  </si>
  <si>
    <t>16.04</t>
  </si>
  <si>
    <t>17.04</t>
  </si>
  <si>
    <t>21.04</t>
  </si>
  <si>
    <t>22.04</t>
  </si>
  <si>
    <t>23.04</t>
  </si>
  <si>
    <t>24.04</t>
  </si>
  <si>
    <t>28.04</t>
  </si>
  <si>
    <t>переданого Боярським ЛВУМГ по КС-3 (Чорноб.відгал.) та прийнятого ПАТ "Київоблгаз"</t>
  </si>
  <si>
    <t xml:space="preserve">переданого Боярським ЛВУМГ по ГРС-1А та прийнятого ПАТ "Київоблгаз" </t>
  </si>
  <si>
    <t xml:space="preserve">переданого Боярським ЛВУМГ по ГРС - Обухів та прийнятого ПАТ "Київоблгаз" </t>
  </si>
  <si>
    <t xml:space="preserve">переданого Боярським ЛВУМГ по ГРС-Хотів та прийнятого ПАТ "Київоблгаз" </t>
  </si>
  <si>
    <t xml:space="preserve">переданого Боярським ЛВУМГ по ГРС-9 та прийнятого ПАТ "Київоблгаз" </t>
  </si>
  <si>
    <t xml:space="preserve">переданого Боярським ЛВУМГ по ГРС-ТЕЦ-5  та прийнятого ПАТ "Київоблгаз" </t>
  </si>
  <si>
    <t xml:space="preserve">переданого Боярським ЛВУМГ по ГРС-ТЕЦ-6 та прийнятого ПАТ "Київоблгаз" </t>
  </si>
  <si>
    <t xml:space="preserve">переданого Боярським ЛВУМГ по ГРС-Алмаз  та прийнятого ПАТ "Київоблгаз" </t>
  </si>
  <si>
    <t xml:space="preserve"> за період з 01.04.2015р. по 30.04.2015р.</t>
  </si>
  <si>
    <r>
      <t xml:space="preserve"> </t>
    </r>
    <r>
      <rPr>
        <sz val="10"/>
        <rFont val="Times New Roman"/>
        <family val="1"/>
      </rPr>
      <t xml:space="preserve"> за період з 01.04.2015р. по 30.04.2015р.</t>
    </r>
  </si>
  <si>
    <t>Головний інженер Боярського ЛВУМГ                                                     С.Г. Тюкавкін</t>
  </si>
  <si>
    <t xml:space="preserve">05 травня 2015р. </t>
  </si>
  <si>
    <t>ПАСПОРТ ФІЗИКО-ХІМІЧНИХ ПОКАЗНИКІВ ПРИРОДНОГО ГАЗУ №1/04</t>
  </si>
  <si>
    <t>ПАСПОРТ ФІЗИКО-ХІМІЧНИХ ПОКАЗНИКІВ ПРИРОДНОГО ГАЗУ №2/04</t>
  </si>
  <si>
    <t>ПАСПОРТ ФІЗИКО-ХІМІЧНИХ ПОКАЗНИКІВ ПРИРОДНОГО ГАЗУ №3/04</t>
  </si>
  <si>
    <t>ПАСПОРТ ФІЗИКО-ХІМІЧНИХ ПОКАЗНИКІВ ПРИРОДНОГО ГАЗУ №4/04</t>
  </si>
  <si>
    <t>ПАСПОРТ ФІЗИКО-ХІМІЧНИХ ПОКАЗНИКІВ ПРИРОДНОГО ГАЗУ №5/04</t>
  </si>
  <si>
    <t>ПАСПОРТ ФІЗИКО-ХІМІЧНИХ ПОКАЗНИКІВ ПРИРОДНОГО ГАЗУ №6/04</t>
  </si>
  <si>
    <t>ПАСПОРТ ФІЗИКО-ХІМІЧНИХ ПОКАЗНИКІВ ПРИРОДНОГО ГАЗУ №7/04</t>
  </si>
  <si>
    <t>ПАСПОРТ ФІЗИКО-ХІМІЧНИХ ПОКАЗНИКІВ ПРИРОДНОГО ГАЗУ №8/04</t>
  </si>
  <si>
    <t xml:space="preserve">                                                                                                                          газопровід  КЗУ 1,КЗУ 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</si>
</sst>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d/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[$-FC19]d\ mmmm\ yyyy\ &quot;г.&quot;"/>
    <numFmt numFmtId="190" formatCode="0.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dd/mm/yy;@"/>
    <numFmt numFmtId="195" formatCode="d/m;@"/>
    <numFmt numFmtId="196" formatCode="_(* #,##0.0_);_(* \(#,##0.0\);_(* &quot;-&quot;??_);_(@_)"/>
    <numFmt numFmtId="197" formatCode="_(* #,##0_);_(* \(#,##0\);_(* &quot;-&quot;??_);_(@_)"/>
    <numFmt numFmtId="198" formatCode="0.0E+00"/>
    <numFmt numFmtId="199" formatCode="0E+00"/>
    <numFmt numFmtId="200" formatCode="0.000E+00"/>
    <numFmt numFmtId="201" formatCode="0.0000E+00"/>
    <numFmt numFmtId="202" formatCode="0.00000E+00"/>
    <numFmt numFmtId="203" formatCode="0.00;[Red]0.00"/>
    <numFmt numFmtId="204" formatCode="0.000;[Red]0.00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7"/>
      <name val="Times New Roman Cyr"/>
      <family val="1"/>
    </font>
    <font>
      <sz val="10"/>
      <color indexed="18"/>
      <name val="Arial"/>
      <family val="0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1"/>
      <name val="Times New Roman Cyr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8"/>
      <name val="Times New Roman"/>
      <family val="1"/>
    </font>
    <font>
      <b/>
      <sz val="9"/>
      <name val="Arial"/>
      <family val="0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vertAlign val="superscript"/>
      <sz val="8"/>
      <name val="Times New Roman"/>
      <family val="1"/>
    </font>
    <font>
      <vertAlign val="superscript"/>
      <sz val="8"/>
      <name val="Times New Roman Cyr"/>
      <family val="0"/>
    </font>
    <font>
      <sz val="7"/>
      <name val="Arial Cyr"/>
      <family val="0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80" fontId="9" fillId="0" borderId="13" xfId="0" applyNumberFormat="1" applyFont="1" applyBorder="1" applyAlignment="1">
      <alignment/>
    </xf>
    <xf numFmtId="180" fontId="8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180" fontId="10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1" fillId="0" borderId="13" xfId="0" applyFont="1" applyBorder="1" applyAlignment="1">
      <alignment/>
    </xf>
    <xf numFmtId="2" fontId="10" fillId="0" borderId="13" xfId="0" applyNumberFormat="1" applyFont="1" applyBorder="1" applyAlignment="1">
      <alignment horizontal="center"/>
    </xf>
    <xf numFmtId="180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80" fontId="0" fillId="0" borderId="0" xfId="0" applyNumberFormat="1" applyAlignment="1">
      <alignment/>
    </xf>
    <xf numFmtId="0" fontId="8" fillId="0" borderId="13" xfId="0" applyFont="1" applyBorder="1" applyAlignment="1">
      <alignment horizontal="center"/>
    </xf>
    <xf numFmtId="180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 horizontal="center"/>
    </xf>
    <xf numFmtId="181" fontId="10" fillId="0" borderId="1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181" fontId="9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22" fillId="0" borderId="13" xfId="0" applyFont="1" applyBorder="1" applyAlignment="1">
      <alignment/>
    </xf>
    <xf numFmtId="192" fontId="9" fillId="0" borderId="13" xfId="58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1" fillId="0" borderId="13" xfId="0" applyFont="1" applyBorder="1" applyAlignment="1">
      <alignment/>
    </xf>
    <xf numFmtId="2" fontId="24" fillId="0" borderId="0" xfId="0" applyNumberFormat="1" applyFont="1" applyBorder="1" applyAlignment="1">
      <alignment/>
    </xf>
    <xf numFmtId="18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2" fontId="2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95" fontId="24" fillId="0" borderId="0" xfId="0" applyNumberFormat="1" applyFont="1" applyBorder="1" applyAlignment="1">
      <alignment/>
    </xf>
    <xf numFmtId="0" fontId="23" fillId="0" borderId="13" xfId="0" applyFont="1" applyBorder="1" applyAlignment="1">
      <alignment/>
    </xf>
    <xf numFmtId="182" fontId="9" fillId="0" borderId="13" xfId="0" applyNumberFormat="1" applyFont="1" applyBorder="1" applyAlignment="1">
      <alignment horizontal="center"/>
    </xf>
    <xf numFmtId="182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2" fontId="9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90" fontId="9" fillId="0" borderId="13" xfId="0" applyNumberFormat="1" applyFont="1" applyBorder="1" applyAlignment="1">
      <alignment/>
    </xf>
    <xf numFmtId="195" fontId="12" fillId="0" borderId="13" xfId="0" applyNumberFormat="1" applyFont="1" applyBorder="1" applyAlignment="1" applyProtection="1">
      <alignment/>
      <protection locked="0"/>
    </xf>
    <xf numFmtId="195" fontId="12" fillId="0" borderId="13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182" fontId="12" fillId="0" borderId="0" xfId="0" applyNumberFormat="1" applyFont="1" applyAlignment="1" applyProtection="1">
      <alignment/>
      <protection locked="0"/>
    </xf>
    <xf numFmtId="49" fontId="9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" fontId="9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193" fontId="9" fillId="0" borderId="13" xfId="58" applyNumberFormat="1" applyFont="1" applyBorder="1" applyAlignment="1">
      <alignment horizontal="center"/>
    </xf>
    <xf numFmtId="0" fontId="13" fillId="0" borderId="13" xfId="0" applyFont="1" applyFill="1" applyBorder="1" applyAlignment="1">
      <alignment/>
    </xf>
    <xf numFmtId="195" fontId="12" fillId="0" borderId="0" xfId="0" applyNumberFormat="1" applyFont="1" applyBorder="1" applyAlignment="1" applyProtection="1">
      <alignment/>
      <protection locked="0"/>
    </xf>
    <xf numFmtId="195" fontId="12" fillId="0" borderId="0" xfId="0" applyNumberFormat="1" applyFont="1" applyBorder="1" applyAlignment="1" applyProtection="1">
      <alignment horizontal="right"/>
      <protection locked="0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2" fontId="4" fillId="0" borderId="13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/>
    </xf>
    <xf numFmtId="0" fontId="4" fillId="0" borderId="15" xfId="0" applyFont="1" applyFill="1" applyBorder="1" applyAlignment="1">
      <alignment horizontal="center"/>
    </xf>
    <xf numFmtId="180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81" fontId="12" fillId="0" borderId="13" xfId="0" applyNumberFormat="1" applyFont="1" applyBorder="1" applyAlignment="1">
      <alignment horizontal="center"/>
    </xf>
    <xf numFmtId="195" fontId="4" fillId="0" borderId="13" xfId="0" applyNumberFormat="1" applyFont="1" applyBorder="1" applyAlignment="1">
      <alignment horizontal="center"/>
    </xf>
    <xf numFmtId="180" fontId="12" fillId="0" borderId="13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>
      <alignment/>
    </xf>
    <xf numFmtId="1" fontId="12" fillId="0" borderId="17" xfId="0" applyNumberFormat="1" applyFont="1" applyBorder="1" applyAlignment="1">
      <alignment/>
    </xf>
    <xf numFmtId="181" fontId="12" fillId="0" borderId="13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12" fillId="0" borderId="13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95" fontId="12" fillId="0" borderId="13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82" fontId="12" fillId="0" borderId="13" xfId="0" applyNumberFormat="1" applyFont="1" applyBorder="1" applyAlignment="1">
      <alignment horizontal="center"/>
    </xf>
    <xf numFmtId="182" fontId="12" fillId="0" borderId="17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182" fontId="12" fillId="0" borderId="19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5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2" fontId="12" fillId="33" borderId="13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82" fontId="12" fillId="0" borderId="17" xfId="0" applyNumberFormat="1" applyFont="1" applyBorder="1" applyAlignment="1">
      <alignment horizontal="center"/>
    </xf>
    <xf numFmtId="182" fontId="12" fillId="0" borderId="19" xfId="0" applyNumberFormat="1" applyFont="1" applyBorder="1" applyAlignment="1">
      <alignment horizontal="center"/>
    </xf>
    <xf numFmtId="182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8:P107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6.57421875" style="34" customWidth="1"/>
    <col min="2" max="2" width="8.57421875" style="34" customWidth="1"/>
    <col min="3" max="4" width="6.00390625" style="34" customWidth="1"/>
    <col min="5" max="5" width="6.28125" style="34" customWidth="1"/>
    <col min="6" max="6" width="7.57421875" style="34" customWidth="1"/>
    <col min="7" max="8" width="7.140625" style="34" customWidth="1"/>
    <col min="9" max="9" width="6.8515625" style="34" customWidth="1"/>
    <col min="10" max="10" width="8.00390625" style="34" customWidth="1"/>
    <col min="11" max="11" width="5.7109375" style="34" customWidth="1"/>
    <col min="12" max="12" width="6.140625" style="34" customWidth="1"/>
    <col min="13" max="13" width="7.140625" style="34" customWidth="1"/>
    <col min="14" max="14" width="6.421875" style="34" customWidth="1"/>
    <col min="15" max="15" width="8.8515625" style="34" customWidth="1"/>
    <col min="16" max="16" width="6.421875" style="34" customWidth="1"/>
    <col min="17" max="17" width="8.28125" style="34" customWidth="1"/>
    <col min="18" max="18" width="7.421875" style="34" customWidth="1"/>
    <col min="19" max="19" width="7.00390625" style="34" customWidth="1"/>
    <col min="20" max="16384" width="9.140625" style="34" customWidth="1"/>
  </cols>
  <sheetData>
    <row r="3" ht="15.75" customHeight="1"/>
    <row r="4" ht="12" customHeight="1"/>
    <row r="7" s="107" customFormat="1" ht="12.75"/>
    <row r="8" s="107" customFormat="1" ht="12.75"/>
    <row r="10" ht="12.75" customHeight="1"/>
    <row r="11" ht="12.75" customHeight="1"/>
    <row r="12" ht="27.75" customHeight="1"/>
    <row r="17" s="77" customFormat="1" ht="12.75"/>
    <row r="18" ht="12.75">
      <c r="A18" s="34" t="s">
        <v>20</v>
      </c>
    </row>
    <row r="54" ht="15.75" customHeight="1"/>
    <row r="55" ht="25.5" customHeight="1"/>
    <row r="75" spans="1:12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80"/>
      <c r="L75" s="80"/>
    </row>
    <row r="76" spans="1:12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80"/>
      <c r="L76" s="80"/>
    </row>
    <row r="77" spans="1:10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</row>
    <row r="78" spans="1:16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1:16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1:16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4"/>
      <c r="P80" s="104"/>
    </row>
    <row r="81" spans="1:16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1:16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1:16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1:16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1:16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1:16" ht="12.75">
      <c r="A86" s="105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1:16" ht="12.75">
      <c r="A87" s="103"/>
      <c r="B87" s="10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1:16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1:16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1:16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1:16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1:16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1:16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1:16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1:16" ht="12.75">
      <c r="A95" s="105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1:16" ht="12.75">
      <c r="A96" s="103"/>
      <c r="B96" s="10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16" ht="12.75">
      <c r="A97" s="103"/>
      <c r="B97" s="10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1:16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1:16" ht="12.75">
      <c r="A99" s="103"/>
      <c r="B99" s="10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1:16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1:16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1:16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1:16" ht="12.75">
      <c r="A103" s="103"/>
      <c r="B103" s="10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1:16" ht="12.75">
      <c r="A104" s="105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11:16" ht="12.75">
      <c r="K105" s="103"/>
      <c r="L105" s="103"/>
      <c r="M105" s="103"/>
      <c r="N105" s="103"/>
      <c r="O105" s="103"/>
      <c r="P105" s="103"/>
    </row>
    <row r="106" spans="1:16" ht="12.75">
      <c r="A106" s="77"/>
      <c r="K106" s="103"/>
      <c r="L106" s="103"/>
      <c r="M106" s="103"/>
      <c r="N106" s="103"/>
      <c r="O106" s="103"/>
      <c r="P106" s="103"/>
    </row>
    <row r="107" spans="1:16" ht="12.75">
      <c r="A107" s="76"/>
      <c r="K107" s="103"/>
      <c r="L107" s="103"/>
      <c r="M107" s="103"/>
      <c r="N107" s="103"/>
      <c r="O107" s="103"/>
      <c r="P107" s="103"/>
    </row>
  </sheetData>
  <sheetProtection/>
  <printOptions/>
  <pageMargins left="0" right="0" top="0.3937007874015748" bottom="0.3937007874015748" header="0.5118110236220472" footer="0.5118110236220472"/>
  <pageSetup horizontalDpi="300" verticalDpi="300" orientation="landscape" paperSize="9" r:id="rId1"/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V51"/>
  <sheetViews>
    <sheetView zoomScalePageLayoutView="0" workbookViewId="0" topLeftCell="A1">
      <selection activeCell="U39" sqref="T39:U39"/>
    </sheetView>
  </sheetViews>
  <sheetFormatPr defaultColWidth="9.140625" defaultRowHeight="12.75"/>
  <cols>
    <col min="1" max="1" width="5.57421875" style="63" customWidth="1"/>
    <col min="2" max="2" width="6.421875" style="63" customWidth="1"/>
    <col min="3" max="3" width="5.57421875" style="63" customWidth="1"/>
    <col min="4" max="5" width="6.00390625" style="63" customWidth="1"/>
    <col min="6" max="6" width="5.8515625" style="63" customWidth="1"/>
    <col min="7" max="8" width="6.140625" style="63" customWidth="1"/>
    <col min="9" max="9" width="6.421875" style="63" customWidth="1"/>
    <col min="10" max="10" width="6.28125" style="63" customWidth="1"/>
    <col min="11" max="11" width="5.57421875" style="63" customWidth="1"/>
    <col min="12" max="12" width="6.8515625" style="63" customWidth="1"/>
    <col min="13" max="13" width="6.140625" style="63" customWidth="1"/>
    <col min="14" max="14" width="10.28125" style="63" customWidth="1"/>
    <col min="15" max="15" width="6.28125" style="63" customWidth="1"/>
    <col min="16" max="16" width="7.140625" style="63" customWidth="1"/>
    <col min="17" max="17" width="6.57421875" style="63" customWidth="1"/>
    <col min="18" max="19" width="5.7109375" style="63" customWidth="1"/>
    <col min="20" max="20" width="4.140625" style="63" customWidth="1"/>
    <col min="21" max="22" width="5.57421875" style="63" customWidth="1"/>
    <col min="23" max="16384" width="9.140625" style="63" customWidth="1"/>
  </cols>
  <sheetData>
    <row r="1" spans="1:22" ht="15.75">
      <c r="A1" s="64"/>
      <c r="B1" s="64"/>
      <c r="C1" s="64"/>
      <c r="D1" s="64"/>
      <c r="E1" s="64"/>
      <c r="F1" s="64"/>
      <c r="G1" s="64"/>
      <c r="H1" s="65" t="s">
        <v>91</v>
      </c>
      <c r="I1" s="65"/>
      <c r="J1" s="65"/>
      <c r="K1" s="65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8.75">
      <c r="A2" s="66"/>
      <c r="B2" s="66"/>
      <c r="C2" s="67" t="s">
        <v>95</v>
      </c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 t="s">
        <v>87</v>
      </c>
      <c r="S2" s="69"/>
      <c r="T2" s="69"/>
      <c r="U2" s="69"/>
      <c r="V2" s="69"/>
    </row>
    <row r="3" spans="1:22" ht="15">
      <c r="A3" s="69"/>
      <c r="B3" s="70" t="s">
        <v>86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72"/>
      <c r="R3" s="72" t="s">
        <v>88</v>
      </c>
      <c r="S3" s="72"/>
      <c r="T3" s="72"/>
      <c r="U3" s="72"/>
      <c r="V3" s="72"/>
    </row>
    <row r="4" spans="1:22" ht="15">
      <c r="A4" s="72"/>
      <c r="B4" s="72"/>
      <c r="C4" s="72"/>
      <c r="D4" s="73" t="s">
        <v>90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72" t="s">
        <v>89</v>
      </c>
      <c r="S4" s="72"/>
      <c r="T4" s="72"/>
      <c r="U4" s="72"/>
      <c r="V4" s="72"/>
    </row>
    <row r="5" spans="1:22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12.75">
      <c r="A6" s="35" t="s">
        <v>29</v>
      </c>
      <c r="B6" s="36" t="s">
        <v>30</v>
      </c>
      <c r="C6" s="36" t="s">
        <v>31</v>
      </c>
      <c r="D6" s="36" t="s">
        <v>32</v>
      </c>
      <c r="E6" s="36" t="s">
        <v>33</v>
      </c>
      <c r="F6" s="36" t="s">
        <v>34</v>
      </c>
      <c r="G6" s="36" t="s">
        <v>35</v>
      </c>
      <c r="H6" s="36" t="s">
        <v>36</v>
      </c>
      <c r="I6" s="36" t="s">
        <v>37</v>
      </c>
      <c r="J6" s="36" t="s">
        <v>38</v>
      </c>
      <c r="K6" s="36" t="s">
        <v>39</v>
      </c>
      <c r="L6" s="36" t="s">
        <v>40</v>
      </c>
      <c r="M6" s="36" t="s">
        <v>41</v>
      </c>
      <c r="N6" s="37" t="s">
        <v>42</v>
      </c>
      <c r="O6" s="36" t="s">
        <v>11</v>
      </c>
      <c r="P6" s="36" t="s">
        <v>43</v>
      </c>
      <c r="Q6" s="36" t="s">
        <v>44</v>
      </c>
      <c r="R6" s="36" t="s">
        <v>45</v>
      </c>
      <c r="S6" s="36" t="s">
        <v>45</v>
      </c>
      <c r="T6" s="37" t="s">
        <v>46</v>
      </c>
      <c r="U6" s="37" t="s">
        <v>47</v>
      </c>
      <c r="V6" s="37" t="s">
        <v>48</v>
      </c>
    </row>
    <row r="7" spans="1:22" ht="12.75">
      <c r="A7" s="38" t="s">
        <v>49</v>
      </c>
      <c r="B7" s="39"/>
      <c r="C7" s="39"/>
      <c r="D7" s="39" t="s">
        <v>50</v>
      </c>
      <c r="E7" s="39" t="s">
        <v>51</v>
      </c>
      <c r="F7" s="39" t="s">
        <v>51</v>
      </c>
      <c r="G7" s="39" t="s">
        <v>52</v>
      </c>
      <c r="H7" s="39" t="s">
        <v>52</v>
      </c>
      <c r="I7" s="39" t="s">
        <v>52</v>
      </c>
      <c r="J7" s="39" t="s">
        <v>53</v>
      </c>
      <c r="K7" s="39"/>
      <c r="L7" s="39" t="s">
        <v>54</v>
      </c>
      <c r="M7" s="39"/>
      <c r="N7" s="40" t="s">
        <v>55</v>
      </c>
      <c r="O7" s="39" t="s">
        <v>56</v>
      </c>
      <c r="P7" s="39" t="s">
        <v>57</v>
      </c>
      <c r="Q7" s="39" t="s">
        <v>58</v>
      </c>
      <c r="R7" s="39" t="s">
        <v>59</v>
      </c>
      <c r="S7" s="39" t="s">
        <v>59</v>
      </c>
      <c r="T7" s="40" t="s">
        <v>76</v>
      </c>
      <c r="U7" s="40" t="s">
        <v>60</v>
      </c>
      <c r="V7" s="40" t="s">
        <v>61</v>
      </c>
    </row>
    <row r="8" spans="1:22" ht="12.75">
      <c r="A8" s="38"/>
      <c r="B8" s="40" t="s">
        <v>62</v>
      </c>
      <c r="C8" s="40" t="s">
        <v>62</v>
      </c>
      <c r="D8" s="40" t="s">
        <v>62</v>
      </c>
      <c r="E8" s="40" t="s">
        <v>62</v>
      </c>
      <c r="F8" s="40" t="s">
        <v>62</v>
      </c>
      <c r="G8" s="40" t="s">
        <v>62</v>
      </c>
      <c r="H8" s="40" t="s">
        <v>62</v>
      </c>
      <c r="I8" s="40" t="s">
        <v>62</v>
      </c>
      <c r="J8" s="40" t="s">
        <v>62</v>
      </c>
      <c r="K8" s="40" t="s">
        <v>62</v>
      </c>
      <c r="L8" s="40" t="s">
        <v>62</v>
      </c>
      <c r="M8" s="40" t="s">
        <v>62</v>
      </c>
      <c r="N8" s="40" t="s">
        <v>63</v>
      </c>
      <c r="O8" s="41"/>
      <c r="P8" s="39" t="s">
        <v>64</v>
      </c>
      <c r="Q8" s="39" t="s">
        <v>65</v>
      </c>
      <c r="R8" s="39" t="s">
        <v>66</v>
      </c>
      <c r="S8" s="39" t="s">
        <v>84</v>
      </c>
      <c r="T8" s="40" t="s">
        <v>77</v>
      </c>
      <c r="U8" s="40" t="s">
        <v>67</v>
      </c>
      <c r="V8" s="40"/>
    </row>
    <row r="9" spans="1:22" ht="12.75">
      <c r="A9" s="42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0" t="s">
        <v>68</v>
      </c>
      <c r="O9" s="41"/>
      <c r="P9" s="39" t="s">
        <v>69</v>
      </c>
      <c r="Q9" s="39" t="s">
        <v>70</v>
      </c>
      <c r="R9" s="39" t="s">
        <v>70</v>
      </c>
      <c r="S9" s="39" t="s">
        <v>70</v>
      </c>
      <c r="T9" s="40" t="s">
        <v>71</v>
      </c>
      <c r="U9" s="40" t="s">
        <v>71</v>
      </c>
      <c r="V9" s="40" t="s">
        <v>71</v>
      </c>
    </row>
    <row r="10" spans="1:22" ht="12.7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 t="s">
        <v>72</v>
      </c>
      <c r="O10" s="41"/>
      <c r="P10" s="46" t="s">
        <v>73</v>
      </c>
      <c r="Q10" s="47"/>
      <c r="R10" s="48"/>
      <c r="S10" s="44"/>
      <c r="T10" s="54"/>
      <c r="U10" s="61"/>
      <c r="V10" s="61"/>
    </row>
    <row r="11" spans="1:22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3"/>
      <c r="U11" s="33"/>
      <c r="V11" s="49"/>
    </row>
    <row r="12" spans="1:22" ht="12.75">
      <c r="A12" s="52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31"/>
      <c r="O12" s="52"/>
      <c r="P12" s="52"/>
      <c r="Q12" s="52"/>
      <c r="R12" s="52"/>
      <c r="S12" s="52"/>
      <c r="T12" s="56"/>
      <c r="U12" s="56"/>
      <c r="V12" s="58"/>
    </row>
    <row r="13" spans="1:22" ht="12.75">
      <c r="A13" s="52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31"/>
      <c r="O13" s="52"/>
      <c r="P13" s="52"/>
      <c r="Q13" s="52"/>
      <c r="R13" s="52"/>
      <c r="S13" s="52"/>
      <c r="T13" s="24"/>
      <c r="U13" s="25"/>
      <c r="V13" s="25"/>
    </row>
    <row r="14" spans="1:22" ht="12.75">
      <c r="A14" s="52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1"/>
      <c r="O14" s="52"/>
      <c r="P14" s="52"/>
      <c r="Q14" s="52"/>
      <c r="R14" s="52"/>
      <c r="S14" s="52"/>
      <c r="T14" s="24"/>
      <c r="U14" s="25"/>
      <c r="V14" s="25"/>
    </row>
    <row r="15" spans="1:22" ht="12.75">
      <c r="A15" s="52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31"/>
      <c r="O15" s="52"/>
      <c r="P15" s="52"/>
      <c r="Q15" s="52"/>
      <c r="R15" s="52"/>
      <c r="S15" s="52"/>
      <c r="T15" s="24"/>
      <c r="U15" s="25"/>
      <c r="V15" s="25"/>
    </row>
    <row r="16" spans="1:22" ht="12.7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31"/>
      <c r="O16" s="51"/>
      <c r="P16" s="62"/>
      <c r="Q16" s="52"/>
      <c r="R16" s="52"/>
      <c r="S16" s="52"/>
      <c r="T16" s="56"/>
      <c r="U16" s="56"/>
      <c r="V16" s="56"/>
    </row>
    <row r="17" spans="1:22" ht="12.75">
      <c r="A17" s="52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31"/>
      <c r="O17" s="52"/>
      <c r="P17" s="52"/>
      <c r="Q17" s="52"/>
      <c r="R17" s="52"/>
      <c r="S17" s="52"/>
      <c r="T17" s="24"/>
      <c r="U17" s="25"/>
      <c r="V17" s="25"/>
    </row>
    <row r="18" spans="1:22" ht="12.75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31"/>
      <c r="O18" s="52"/>
      <c r="P18" s="52"/>
      <c r="Q18" s="52"/>
      <c r="R18" s="52"/>
      <c r="S18" s="52"/>
      <c r="T18" s="24"/>
      <c r="U18" s="24"/>
      <c r="V18" s="24"/>
    </row>
    <row r="19" spans="1:22" ht="12.75">
      <c r="A19" s="52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31"/>
      <c r="O19" s="52"/>
      <c r="P19" s="52"/>
      <c r="Q19" s="52"/>
      <c r="R19" s="52"/>
      <c r="S19" s="52"/>
      <c r="T19" s="24"/>
      <c r="U19" s="24"/>
      <c r="V19" s="24"/>
    </row>
    <row r="20" spans="1:22" ht="12.7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31"/>
      <c r="O20" s="52"/>
      <c r="P20" s="52"/>
      <c r="Q20" s="52"/>
      <c r="R20" s="52"/>
      <c r="S20" s="52"/>
      <c r="T20" s="56"/>
      <c r="U20" s="56"/>
      <c r="V20" s="56"/>
    </row>
    <row r="21" spans="1:22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31"/>
      <c r="O21" s="52"/>
      <c r="P21" s="52"/>
      <c r="Q21" s="52"/>
      <c r="R21" s="52"/>
      <c r="S21" s="52"/>
      <c r="T21" s="24"/>
      <c r="U21" s="24"/>
      <c r="V21" s="24"/>
    </row>
    <row r="22" spans="1:22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31"/>
      <c r="O22" s="52"/>
      <c r="P22" s="52"/>
      <c r="Q22" s="52"/>
      <c r="R22" s="52"/>
      <c r="S22" s="52"/>
      <c r="T22" s="24"/>
      <c r="U22" s="25"/>
      <c r="V22" s="25"/>
    </row>
    <row r="23" spans="1:22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31"/>
      <c r="O23" s="52"/>
      <c r="P23" s="52"/>
      <c r="Q23" s="52"/>
      <c r="R23" s="52"/>
      <c r="S23" s="52"/>
      <c r="T23" s="24"/>
      <c r="U23" s="24"/>
      <c r="V23" s="24"/>
    </row>
    <row r="24" spans="1:22" ht="12.75">
      <c r="A24" s="52"/>
      <c r="B24" s="51"/>
      <c r="C24" s="51"/>
      <c r="D24" s="51"/>
      <c r="E24" s="52"/>
      <c r="F24" s="52"/>
      <c r="G24" s="51"/>
      <c r="H24" s="51"/>
      <c r="I24" s="52"/>
      <c r="J24" s="52"/>
      <c r="K24" s="51"/>
      <c r="L24" s="52"/>
      <c r="M24" s="52"/>
      <c r="N24" s="31"/>
      <c r="O24" s="51"/>
      <c r="P24" s="52"/>
      <c r="Q24" s="52"/>
      <c r="R24" s="52"/>
      <c r="S24" s="52"/>
      <c r="T24" s="56"/>
      <c r="U24" s="56"/>
      <c r="V24" s="56"/>
    </row>
    <row r="25" spans="1:22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4"/>
      <c r="U25" s="24"/>
      <c r="V25" s="24"/>
    </row>
    <row r="26" spans="1:22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5"/>
      <c r="U26" s="5"/>
      <c r="V26" s="5"/>
    </row>
    <row r="27" spans="1:22" ht="12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31"/>
      <c r="Q27" s="31"/>
      <c r="R27" s="31"/>
      <c r="S27" s="31"/>
      <c r="T27" s="5"/>
      <c r="U27" s="5"/>
      <c r="V27" s="5"/>
    </row>
    <row r="28" spans="1:22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5"/>
      <c r="U28" s="5"/>
      <c r="V28" s="5"/>
    </row>
    <row r="29" spans="1:22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3"/>
      <c r="U29" s="33"/>
      <c r="V29" s="33"/>
    </row>
    <row r="30" spans="1:22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3"/>
      <c r="U30" s="33"/>
      <c r="V30" s="33"/>
    </row>
    <row r="31" spans="1:22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3"/>
      <c r="U31" s="33"/>
      <c r="V31" s="33"/>
    </row>
    <row r="32" spans="1:22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66"/>
      <c r="B33" s="66"/>
      <c r="C33" s="66"/>
      <c r="D33"/>
      <c r="E33" s="34" t="s">
        <v>92</v>
      </c>
      <c r="F33" s="34"/>
      <c r="G33" s="34"/>
      <c r="H33" s="34"/>
      <c r="I33" s="34"/>
      <c r="J33" s="34"/>
      <c r="K33" s="34"/>
      <c r="L33" s="34"/>
      <c r="M33" s="34"/>
      <c r="N33" s="34" t="s">
        <v>93</v>
      </c>
      <c r="O33" s="34"/>
      <c r="P33" s="34"/>
      <c r="Q33"/>
      <c r="R33" s="66"/>
      <c r="S33" s="66"/>
      <c r="T33" s="66"/>
      <c r="U33" s="66"/>
      <c r="V33" s="66"/>
    </row>
    <row r="34" spans="1:22" ht="12.75">
      <c r="A34" s="66"/>
      <c r="B34" s="66"/>
      <c r="C34" s="66"/>
      <c r="D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/>
      <c r="R34" s="66"/>
      <c r="S34" s="66"/>
      <c r="T34" s="66"/>
      <c r="U34" s="66"/>
      <c r="V34" s="66"/>
    </row>
    <row r="35" spans="1:22" ht="12.75">
      <c r="A35" s="66"/>
      <c r="B35" s="66"/>
      <c r="C35" s="66"/>
      <c r="D35"/>
      <c r="E35" s="34" t="s">
        <v>74</v>
      </c>
      <c r="F35" s="34"/>
      <c r="G35" s="34"/>
      <c r="H35" s="34"/>
      <c r="I35" s="34"/>
      <c r="J35" s="34"/>
      <c r="K35" s="34"/>
      <c r="L35" s="34"/>
      <c r="M35" s="34"/>
      <c r="N35" s="34" t="s">
        <v>75</v>
      </c>
      <c r="O35" s="34"/>
      <c r="P35" s="34"/>
      <c r="Q35"/>
      <c r="R35" s="66"/>
      <c r="S35" s="66"/>
      <c r="T35" s="66"/>
      <c r="U35" s="66"/>
      <c r="V35" s="66"/>
    </row>
    <row r="36" spans="1:22" ht="12.75">
      <c r="A36" s="66"/>
      <c r="B36" s="66"/>
      <c r="C36" s="66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66"/>
      <c r="Q36" s="66"/>
      <c r="R36" s="66"/>
      <c r="S36" s="66"/>
      <c r="T36" s="66"/>
      <c r="U36" s="66"/>
      <c r="V36" s="66"/>
    </row>
    <row r="37" spans="1:2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V99"/>
  <sheetViews>
    <sheetView zoomScalePageLayoutView="0" workbookViewId="0" topLeftCell="A1">
      <selection activeCell="AA41" sqref="AA41"/>
    </sheetView>
  </sheetViews>
  <sheetFormatPr defaultColWidth="9.140625" defaultRowHeight="12.75"/>
  <cols>
    <col min="1" max="1" width="7.7109375" style="0" customWidth="1"/>
    <col min="2" max="3" width="8.00390625" style="0" customWidth="1"/>
    <col min="4" max="4" width="7.28125" style="0" customWidth="1"/>
    <col min="5" max="5" width="7.421875" style="0" customWidth="1"/>
    <col min="6" max="6" width="6.7109375" style="0" customWidth="1"/>
    <col min="7" max="7" width="7.7109375" style="0" customWidth="1"/>
    <col min="8" max="8" width="7.28125" style="0" customWidth="1"/>
    <col min="9" max="9" width="6.8515625" style="0" customWidth="1"/>
    <col min="10" max="10" width="6.00390625" style="0" customWidth="1"/>
    <col min="11" max="11" width="5.00390625" style="0" customWidth="1"/>
    <col min="12" max="13" width="5.57421875" style="0" customWidth="1"/>
    <col min="14" max="14" width="5.8515625" style="0" customWidth="1"/>
    <col min="15" max="15" width="7.28125" style="0" hidden="1" customWidth="1"/>
    <col min="16" max="16" width="7.140625" style="0" hidden="1" customWidth="1"/>
    <col min="17" max="17" width="6.00390625" style="0" customWidth="1"/>
    <col min="18" max="18" width="5.57421875" style="0" customWidth="1"/>
    <col min="19" max="19" width="5.421875" style="0" customWidth="1"/>
    <col min="20" max="20" width="6.140625" style="0" customWidth="1"/>
    <col min="21" max="22" width="6.00390625" style="0" customWidth="1"/>
  </cols>
  <sheetData>
    <row r="1" spans="2:22" ht="12.7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76" t="s">
        <v>130</v>
      </c>
      <c r="S1" s="176"/>
      <c r="T1" s="176"/>
      <c r="U1" s="176"/>
      <c r="V1" s="176"/>
    </row>
    <row r="2" spans="2:22" ht="12.7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76" t="s">
        <v>131</v>
      </c>
      <c r="S2" s="176"/>
      <c r="T2" s="176"/>
      <c r="U2" s="176"/>
      <c r="V2" s="176"/>
    </row>
    <row r="3" spans="2:22" ht="12.7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76" t="s">
        <v>132</v>
      </c>
      <c r="S3" s="176"/>
      <c r="T3" s="176"/>
      <c r="U3" s="176"/>
      <c r="V3" s="176"/>
    </row>
    <row r="4" spans="2:22" ht="11.2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76" t="s">
        <v>212</v>
      </c>
      <c r="S4" s="176"/>
      <c r="T4" s="176"/>
      <c r="U4" s="176"/>
      <c r="V4" s="176"/>
    </row>
    <row r="5" spans="1:20" ht="16.5" customHeight="1">
      <c r="A5" s="34" t="s">
        <v>128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6.5" customHeight="1">
      <c r="A6" s="34" t="s">
        <v>129</v>
      </c>
      <c r="B6" s="34"/>
      <c r="C6" s="34"/>
      <c r="D6" s="176" t="s">
        <v>133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34"/>
    </row>
    <row r="7" spans="1:22" ht="14.25" customHeight="1">
      <c r="A7" s="176" t="s">
        <v>134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1:22" ht="12.75">
      <c r="A8" s="176" t="s">
        <v>172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</row>
    <row r="9" spans="1:22" ht="12.75">
      <c r="A9" s="176" t="s">
        <v>135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ht="12.75">
      <c r="A10" s="170" t="s">
        <v>136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</row>
    <row r="11" spans="1:22" ht="12.75">
      <c r="A11" s="49" t="s">
        <v>0</v>
      </c>
      <c r="B11" s="49" t="s">
        <v>96</v>
      </c>
      <c r="C11" s="174" t="s">
        <v>1</v>
      </c>
      <c r="D11" s="174" t="s">
        <v>2</v>
      </c>
      <c r="E11" s="174" t="s">
        <v>97</v>
      </c>
      <c r="F11" s="174" t="s">
        <v>4</v>
      </c>
      <c r="G11" s="174" t="s">
        <v>3</v>
      </c>
      <c r="H11" s="174" t="s">
        <v>7</v>
      </c>
      <c r="I11" s="174" t="s">
        <v>6</v>
      </c>
      <c r="J11" s="174" t="s">
        <v>5</v>
      </c>
      <c r="K11" s="174" t="s">
        <v>8</v>
      </c>
      <c r="L11" s="174" t="s">
        <v>10</v>
      </c>
      <c r="M11" s="174" t="s">
        <v>9</v>
      </c>
      <c r="N11" s="53" t="s">
        <v>80</v>
      </c>
      <c r="O11" s="205" t="s">
        <v>28</v>
      </c>
      <c r="P11" s="205" t="s">
        <v>27</v>
      </c>
      <c r="Q11" s="53" t="s">
        <v>11</v>
      </c>
      <c r="R11" s="53" t="s">
        <v>11</v>
      </c>
      <c r="S11" s="53" t="s">
        <v>12</v>
      </c>
      <c r="T11" s="53" t="s">
        <v>13</v>
      </c>
      <c r="U11" s="204" t="s">
        <v>112</v>
      </c>
      <c r="V11" s="204"/>
    </row>
    <row r="12" spans="1:22" ht="12.75">
      <c r="A12" s="49" t="s">
        <v>14</v>
      </c>
      <c r="B12" s="49" t="s">
        <v>14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53" t="s">
        <v>81</v>
      </c>
      <c r="O12" s="206"/>
      <c r="P12" s="206"/>
      <c r="Q12" s="53" t="s">
        <v>15</v>
      </c>
      <c r="R12" s="53" t="s">
        <v>56</v>
      </c>
      <c r="S12" s="53" t="s">
        <v>16</v>
      </c>
      <c r="T12" s="53" t="s">
        <v>98</v>
      </c>
      <c r="U12" s="112" t="s">
        <v>113</v>
      </c>
      <c r="V12" s="112" t="s">
        <v>114</v>
      </c>
    </row>
    <row r="13" spans="1:22" ht="12.75">
      <c r="A13" s="101">
        <v>42100</v>
      </c>
      <c r="B13" s="78" t="s">
        <v>17</v>
      </c>
      <c r="C13" s="129">
        <f>'ГРС-1А'!B17</f>
        <v>90.183</v>
      </c>
      <c r="D13" s="129">
        <f>'ГРС-1А'!C17</f>
        <v>4.859</v>
      </c>
      <c r="E13" s="129">
        <f>'ГРС-1А'!D17</f>
        <v>0.958</v>
      </c>
      <c r="F13" s="129">
        <f>'ГРС-1А'!F17</f>
        <v>0.105</v>
      </c>
      <c r="G13" s="129">
        <f>'ГРС-1А'!E17</f>
        <v>0.169</v>
      </c>
      <c r="H13" s="129">
        <f>'ГРС-1А'!I17</f>
        <v>0.004</v>
      </c>
      <c r="I13" s="129">
        <f>'ГРС-1А'!H17</f>
        <v>0.044</v>
      </c>
      <c r="J13" s="129">
        <f>'ГРС-1А'!G17</f>
        <v>0.037</v>
      </c>
      <c r="K13" s="125">
        <f>'ГРС-1А'!J17</f>
        <v>0.068</v>
      </c>
      <c r="L13" s="125">
        <f>'ГРС-1А'!M17</f>
        <v>0.002</v>
      </c>
      <c r="M13" s="125">
        <f>'ГРС-1А'!K17</f>
        <v>1.541</v>
      </c>
      <c r="N13" s="125">
        <f>'ГРС-1А'!L17</f>
        <v>2.032</v>
      </c>
      <c r="O13" s="126"/>
      <c r="P13" s="126"/>
      <c r="Q13" s="127">
        <f>'ГРС-1А'!P17</f>
        <v>0.7488</v>
      </c>
      <c r="R13" s="125">
        <f>'ГРС-1А'!O17</f>
        <v>0.622</v>
      </c>
      <c r="S13" s="46">
        <f>'ГРС-1А'!Q17</f>
        <v>8219</v>
      </c>
      <c r="T13" s="33">
        <f>'ГРС-1А'!S17</f>
        <v>11547</v>
      </c>
      <c r="U13" s="119">
        <v>34.8</v>
      </c>
      <c r="V13" s="119">
        <v>4.6</v>
      </c>
    </row>
    <row r="14" spans="1:22" ht="12.75">
      <c r="A14" s="101">
        <v>42108</v>
      </c>
      <c r="B14" s="98" t="s">
        <v>18</v>
      </c>
      <c r="C14" s="129">
        <f>'ГРС-1А'!B21</f>
        <v>89.995</v>
      </c>
      <c r="D14" s="129">
        <f>'ГРС-1А'!C21</f>
        <v>4.906</v>
      </c>
      <c r="E14" s="129">
        <f>'ГРС-1А'!D21</f>
        <v>1.02</v>
      </c>
      <c r="F14" s="129">
        <f>'ГРС-1А'!F21</f>
        <v>0.111</v>
      </c>
      <c r="G14" s="129">
        <f>'ГРС-1А'!E21</f>
        <v>0.182</v>
      </c>
      <c r="H14" s="129">
        <f>'ГРС-1А'!I21</f>
        <v>0.004</v>
      </c>
      <c r="I14" s="129">
        <f>'ГРС-1А'!H21</f>
        <v>0.049</v>
      </c>
      <c r="J14" s="129">
        <f>'ГРС-1А'!G21</f>
        <v>0.042</v>
      </c>
      <c r="K14" s="125">
        <f>'ГРС-1А'!J21</f>
        <v>0.082</v>
      </c>
      <c r="L14" s="125">
        <f>'ГРС-1А'!M21</f>
        <v>0.004</v>
      </c>
      <c r="M14" s="125">
        <f>'ГРС-1А'!K21</f>
        <v>1.585</v>
      </c>
      <c r="N14" s="125">
        <f>'ГРС-1А'!L21</f>
        <v>2.024</v>
      </c>
      <c r="O14" s="126"/>
      <c r="P14" s="126"/>
      <c r="Q14" s="127">
        <f>'ГРС-1А'!P21</f>
        <v>0.7509</v>
      </c>
      <c r="R14" s="125">
        <f>'ГРС-1А'!O21</f>
        <v>0.623</v>
      </c>
      <c r="S14" s="46">
        <f>'ГРС-1А'!Q21</f>
        <v>8238</v>
      </c>
      <c r="T14" s="33">
        <f>'ГРС-1А'!S21</f>
        <v>11556</v>
      </c>
      <c r="U14" s="119">
        <v>41.5</v>
      </c>
      <c r="V14" s="119">
        <v>5</v>
      </c>
    </row>
    <row r="15" spans="1:22" ht="12.75">
      <c r="A15" s="101">
        <v>42114</v>
      </c>
      <c r="B15" s="98" t="s">
        <v>18</v>
      </c>
      <c r="C15" s="129">
        <f>'ГРС-1А'!B25</f>
        <v>89.789</v>
      </c>
      <c r="D15" s="129">
        <f>'ГРС-1А'!C25</f>
        <v>5.133</v>
      </c>
      <c r="E15" s="129">
        <f>'ГРС-1А'!D25</f>
        <v>1.254</v>
      </c>
      <c r="F15" s="129">
        <f>'ГРС-1А'!F25</f>
        <v>0.102</v>
      </c>
      <c r="G15" s="129">
        <f>'ГРС-1А'!E25</f>
        <v>0.143</v>
      </c>
      <c r="H15" s="129">
        <f>'ГРС-1А'!I25</f>
        <v>0.003</v>
      </c>
      <c r="I15" s="129">
        <f>'ГРС-1А'!H25</f>
        <v>0.046</v>
      </c>
      <c r="J15" s="129">
        <f>'ГРС-1А'!G25</f>
        <v>0.042</v>
      </c>
      <c r="K15" s="125">
        <f>'ГРС-1А'!J25</f>
        <v>0.072</v>
      </c>
      <c r="L15" s="125">
        <f>'ГРС-1А'!M25</f>
        <v>0.002</v>
      </c>
      <c r="M15" s="125">
        <f>'ГРС-1А'!K25</f>
        <v>1.602</v>
      </c>
      <c r="N15" s="125">
        <f>'ГРС-1А'!L25</f>
        <v>1.813</v>
      </c>
      <c r="O15" s="152" t="s">
        <v>123</v>
      </c>
      <c r="P15" s="152" t="s">
        <v>124</v>
      </c>
      <c r="Q15" s="127">
        <f>'ГРС-1А'!P25</f>
        <v>0.7464</v>
      </c>
      <c r="R15" s="125">
        <f>'ГРС-1А'!O25</f>
        <v>0.624</v>
      </c>
      <c r="S15" s="46">
        <f>'ГРС-1А'!Q25</f>
        <v>8284</v>
      </c>
      <c r="T15" s="33">
        <f>'ГРС-1А'!S25</f>
        <v>11616</v>
      </c>
      <c r="U15" s="119">
        <v>40</v>
      </c>
      <c r="V15" s="119">
        <v>5.2</v>
      </c>
    </row>
    <row r="16" spans="1:22" ht="12.75">
      <c r="A16" s="102">
        <v>42121</v>
      </c>
      <c r="B16" s="98" t="s">
        <v>18</v>
      </c>
      <c r="C16" s="129">
        <f>'ГРС-1А'!B29</f>
        <v>90.006</v>
      </c>
      <c r="D16" s="129">
        <f>'ГРС-1А'!C29</f>
        <v>4.854</v>
      </c>
      <c r="E16" s="129">
        <f>'ГРС-1А'!D29</f>
        <v>1.107</v>
      </c>
      <c r="F16" s="129">
        <f>'ГРС-1А'!F29</f>
        <v>0.122</v>
      </c>
      <c r="G16" s="129">
        <f>'ГРС-1А'!E29</f>
        <v>0.198</v>
      </c>
      <c r="H16" s="129">
        <f>'ГРС-1А'!I29</f>
        <v>0.004</v>
      </c>
      <c r="I16" s="129">
        <f>'ГРС-1А'!H29</f>
        <v>0.051</v>
      </c>
      <c r="J16" s="129">
        <f>'ГРС-1А'!G29</f>
        <v>0.043</v>
      </c>
      <c r="K16" s="125">
        <f>'ГРС-1А'!J29</f>
        <v>0.081</v>
      </c>
      <c r="L16" s="125">
        <f>'ГРС-1А'!M29</f>
        <v>0.005</v>
      </c>
      <c r="M16" s="125">
        <f>'ГРС-1А'!K29</f>
        <v>1.625</v>
      </c>
      <c r="N16" s="125">
        <f>'ГРС-1А'!L29</f>
        <v>1.905</v>
      </c>
      <c r="O16" s="126"/>
      <c r="P16" s="126"/>
      <c r="Q16" s="127">
        <f>'ГРС-1А'!P29</f>
        <v>0.751</v>
      </c>
      <c r="R16" s="125">
        <f>'ГРС-1А'!O29</f>
        <v>0.624</v>
      </c>
      <c r="S16" s="46">
        <f>'ГРС-1А'!Q29</f>
        <v>8258</v>
      </c>
      <c r="T16" s="33">
        <f>'ГРС-1А'!S29</f>
        <v>11582</v>
      </c>
      <c r="U16" s="119">
        <v>40</v>
      </c>
      <c r="V16" s="119">
        <v>7</v>
      </c>
    </row>
    <row r="17" spans="1:22" ht="12.75" hidden="1">
      <c r="A17" s="102"/>
      <c r="B17" s="98" t="s">
        <v>18</v>
      </c>
      <c r="C17" s="129" t="e">
        <f>'ГРС-1А'!#REF!</f>
        <v>#REF!</v>
      </c>
      <c r="D17" s="129" t="e">
        <f>'ГРС-1А'!#REF!</f>
        <v>#REF!</v>
      </c>
      <c r="E17" s="129" t="e">
        <f>'ГРС-1А'!#REF!</f>
        <v>#REF!</v>
      </c>
      <c r="F17" s="129" t="e">
        <f>'ГРС-1А'!#REF!</f>
        <v>#REF!</v>
      </c>
      <c r="G17" s="129" t="e">
        <f>'ГРС-1А'!#REF!</f>
        <v>#REF!</v>
      </c>
      <c r="H17" s="129" t="e">
        <f>'ГРС-1А'!#REF!</f>
        <v>#REF!</v>
      </c>
      <c r="I17" s="129" t="e">
        <f>'ГРС-1А'!#REF!</f>
        <v>#REF!</v>
      </c>
      <c r="J17" s="129" t="e">
        <f>'ГРС-1А'!#REF!</f>
        <v>#REF!</v>
      </c>
      <c r="K17" s="125" t="e">
        <f>'ГРС-1А'!#REF!</f>
        <v>#REF!</v>
      </c>
      <c r="L17" s="125" t="e">
        <f>'ГРС-1А'!#REF!</f>
        <v>#REF!</v>
      </c>
      <c r="M17" s="125" t="e">
        <f>'ГРС-1А'!#REF!</f>
        <v>#REF!</v>
      </c>
      <c r="N17" s="125" t="e">
        <f>'ГРС-1А'!#REF!</f>
        <v>#REF!</v>
      </c>
      <c r="O17" s="126"/>
      <c r="P17" s="126"/>
      <c r="Q17" s="127" t="e">
        <f>'ГРС-1А'!#REF!</f>
        <v>#REF!</v>
      </c>
      <c r="R17" s="125" t="e">
        <f>'ГРС-1А'!#REF!</f>
        <v>#REF!</v>
      </c>
      <c r="S17" s="46" t="e">
        <f>'ГРС-1А'!#REF!</f>
        <v>#REF!</v>
      </c>
      <c r="T17" s="33" t="e">
        <f>'ГРС-1А'!#REF!</f>
        <v>#REF!</v>
      </c>
      <c r="U17" s="119"/>
      <c r="V17" s="119"/>
    </row>
    <row r="18" spans="1:22" ht="12.75">
      <c r="A18" s="101">
        <v>42100</v>
      </c>
      <c r="B18" s="98" t="s">
        <v>19</v>
      </c>
      <c r="C18" s="129">
        <f>'ГРС-Хотів'!B17</f>
        <v>90.117</v>
      </c>
      <c r="D18" s="129">
        <f>'ГРС-Хотів'!C17</f>
        <v>4.892</v>
      </c>
      <c r="E18" s="129">
        <f>'ГРС-Хотів'!D17</f>
        <v>0.963</v>
      </c>
      <c r="F18" s="129">
        <f>'ГРС-Хотів'!F17</f>
        <v>0.104</v>
      </c>
      <c r="G18" s="129">
        <f>'ГРС-Хотів'!E17</f>
        <v>0.166</v>
      </c>
      <c r="H18" s="129">
        <f>'ГРС-Хотів'!I17</f>
        <v>0.004</v>
      </c>
      <c r="I18" s="129">
        <f>'ГРС-Хотів'!H17</f>
        <v>0.044</v>
      </c>
      <c r="J18" s="129">
        <f>'ГРС-Хотів'!G17</f>
        <v>0.037</v>
      </c>
      <c r="K18" s="125">
        <f>'ГРС-Хотів'!J17</f>
        <v>0.071</v>
      </c>
      <c r="L18" s="125">
        <f>'ГРС-Хотів'!M17</f>
        <v>0.004</v>
      </c>
      <c r="M18" s="125">
        <f>'ГРС-Хотів'!K17</f>
        <v>1.558</v>
      </c>
      <c r="N18" s="125">
        <f>'ГРС-Хотів'!L17</f>
        <v>2.043</v>
      </c>
      <c r="O18" s="126"/>
      <c r="P18" s="126"/>
      <c r="Q18" s="127">
        <f>'ГРС-Хотів'!P17</f>
        <v>0.7493</v>
      </c>
      <c r="R18" s="125">
        <f>'ГРС-Хотів'!O17</f>
        <v>0.622</v>
      </c>
      <c r="S18" s="46">
        <f>'ГРС-Хотів'!Q17</f>
        <v>8220</v>
      </c>
      <c r="T18" s="33">
        <f>'ГРС-Хотів'!S17</f>
        <v>11544</v>
      </c>
      <c r="U18" s="119">
        <v>36</v>
      </c>
      <c r="V18" s="119">
        <v>8</v>
      </c>
    </row>
    <row r="19" spans="1:22" ht="12.75">
      <c r="A19" s="101">
        <v>42108</v>
      </c>
      <c r="B19" s="98" t="s">
        <v>18</v>
      </c>
      <c r="C19" s="129">
        <f>'ГРС-Хотів'!B21</f>
        <v>90.002</v>
      </c>
      <c r="D19" s="129">
        <f>'ГРС-Хотів'!C21</f>
        <v>4.876</v>
      </c>
      <c r="E19" s="129">
        <f>'ГРС-Хотів'!D21</f>
        <v>1.084</v>
      </c>
      <c r="F19" s="129">
        <f>'ГРС-Хотів'!F21</f>
        <v>0.12</v>
      </c>
      <c r="G19" s="129">
        <f>'ГРС-Хотів'!E21</f>
        <v>0.202</v>
      </c>
      <c r="H19" s="129">
        <f>'ГРС-Хотів'!I21</f>
        <v>0.004</v>
      </c>
      <c r="I19" s="129">
        <f>'ГРС-Хотів'!H21</f>
        <v>0.055</v>
      </c>
      <c r="J19" s="129">
        <f>'ГРС-Хотів'!G21</f>
        <v>0.049</v>
      </c>
      <c r="K19" s="125">
        <f>'ГРС-Хотів'!J21</f>
        <v>0.1</v>
      </c>
      <c r="L19" s="125">
        <f>'ГРС-Хотів'!M21</f>
        <v>0.004</v>
      </c>
      <c r="M19" s="125">
        <f>'ГРС-Хотів'!K21</f>
        <v>1.614</v>
      </c>
      <c r="N19" s="125">
        <f>'ГРС-Хотів'!L21</f>
        <v>1.891</v>
      </c>
      <c r="O19" s="126"/>
      <c r="P19" s="126"/>
      <c r="Q19" s="127">
        <f>'ГРС-Хотів'!P21</f>
        <v>0.7515</v>
      </c>
      <c r="R19" s="125">
        <f>'ГРС-Хотів'!O21</f>
        <v>0.624</v>
      </c>
      <c r="S19" s="46">
        <f>'ГРС-Хотів'!Q21</f>
        <v>8267</v>
      </c>
      <c r="T19" s="33">
        <f>'ГРС-Хотів'!S21</f>
        <v>11591</v>
      </c>
      <c r="U19" s="119">
        <v>42.7</v>
      </c>
      <c r="V19" s="119">
        <v>9.7</v>
      </c>
    </row>
    <row r="20" spans="1:22" ht="12.75">
      <c r="A20" s="101">
        <v>42114</v>
      </c>
      <c r="B20" s="98" t="s">
        <v>18</v>
      </c>
      <c r="C20" s="129">
        <f>'ГРС-Хотів'!B25</f>
        <v>89.903</v>
      </c>
      <c r="D20" s="129">
        <f>'ГРС-Хотів'!C25</f>
        <v>5.108</v>
      </c>
      <c r="E20" s="129">
        <f>'ГРС-Хотів'!D25</f>
        <v>1.21</v>
      </c>
      <c r="F20" s="129">
        <f>'ГРС-Хотів'!F25</f>
        <v>0.1</v>
      </c>
      <c r="G20" s="129">
        <f>'ГРС-Хотів'!E25</f>
        <v>0.139</v>
      </c>
      <c r="H20" s="129">
        <f>'ГРС-Хотів'!I25</f>
        <v>0.003</v>
      </c>
      <c r="I20" s="129">
        <f>'ГРС-Хотів'!H25</f>
        <v>0.043</v>
      </c>
      <c r="J20" s="129">
        <f>'ГРС-Хотів'!G25</f>
        <v>0.04</v>
      </c>
      <c r="K20" s="125">
        <f>'ГРС-Хотів'!J25</f>
        <v>0.068</v>
      </c>
      <c r="L20" s="125">
        <f>'ГРС-Хотів'!M25</f>
        <v>0.002</v>
      </c>
      <c r="M20" s="125">
        <f>'ГРС-Хотів'!K25</f>
        <v>1.669</v>
      </c>
      <c r="N20" s="125">
        <f>'ГРС-Хотів'!L25</f>
        <v>1.717</v>
      </c>
      <c r="O20" s="126"/>
      <c r="P20" s="126"/>
      <c r="Q20" s="127">
        <f>'ГРС-Хотів'!P25</f>
        <v>0.7496</v>
      </c>
      <c r="R20" s="125">
        <f>'ГРС-Хотів'!O25</f>
        <v>0.622</v>
      </c>
      <c r="S20" s="46">
        <f>'ГРС-Хотів'!Q25</f>
        <v>8276</v>
      </c>
      <c r="T20" s="33">
        <f>'ГРС-Хотів'!S25</f>
        <v>11618</v>
      </c>
      <c r="U20" s="119">
        <v>40.2</v>
      </c>
      <c r="V20" s="119">
        <v>9.1</v>
      </c>
    </row>
    <row r="21" spans="1:22" ht="12.75">
      <c r="A21" s="102">
        <v>42121</v>
      </c>
      <c r="B21" s="98" t="s">
        <v>18</v>
      </c>
      <c r="C21" s="129">
        <f>'ГРС-Хотів'!B29</f>
        <v>90</v>
      </c>
      <c r="D21" s="129">
        <f>'ГРС-Хотів'!C29</f>
        <v>4.902</v>
      </c>
      <c r="E21" s="129">
        <f>'ГРС-Хотів'!D29</f>
        <v>1.119</v>
      </c>
      <c r="F21" s="129">
        <f>'ГРС-Хотів'!F29</f>
        <v>0.117</v>
      </c>
      <c r="G21" s="129">
        <f>'ГРС-Хотів'!E29</f>
        <v>0.186</v>
      </c>
      <c r="H21" s="129">
        <f>'ГРС-Хотів'!I29</f>
        <v>0.004</v>
      </c>
      <c r="I21" s="129">
        <f>'ГРС-Хотів'!H29</f>
        <v>0.051</v>
      </c>
      <c r="J21" s="129">
        <f>'ГРС-Хотів'!G29</f>
        <v>0.043</v>
      </c>
      <c r="K21" s="125">
        <f>'ГРС-Хотів'!J29</f>
        <v>0.093</v>
      </c>
      <c r="L21" s="125">
        <f>'ГРС-Хотів'!M29</f>
        <v>0.004</v>
      </c>
      <c r="M21" s="125">
        <f>'ГРС-Хотів'!K29</f>
        <v>1.609</v>
      </c>
      <c r="N21" s="125">
        <f>'ГРС-Хотів'!L29</f>
        <v>1.876</v>
      </c>
      <c r="O21" s="126"/>
      <c r="P21" s="126"/>
      <c r="Q21" s="127">
        <f>'ГРС-Хотів'!P29</f>
        <v>0.7511</v>
      </c>
      <c r="R21" s="125">
        <f>'ГРС-Хотів'!O29</f>
        <v>0.624</v>
      </c>
      <c r="S21" s="46">
        <f>'ГРС-Хотів'!Q29</f>
        <v>8266</v>
      </c>
      <c r="T21" s="33">
        <f>'ГРС-Хотів'!S29</f>
        <v>11594</v>
      </c>
      <c r="U21" s="119">
        <v>40</v>
      </c>
      <c r="V21" s="119">
        <v>13.2</v>
      </c>
    </row>
    <row r="22" spans="1:22" ht="12.75" hidden="1">
      <c r="A22" s="102"/>
      <c r="B22" s="98" t="s">
        <v>18</v>
      </c>
      <c r="C22" s="129" t="e">
        <f>'ГРС-Хотів'!#REF!</f>
        <v>#REF!</v>
      </c>
      <c r="D22" s="129" t="e">
        <f>'ГРС-Хотів'!#REF!</f>
        <v>#REF!</v>
      </c>
      <c r="E22" s="129" t="e">
        <f>'ГРС-Хотів'!#REF!</f>
        <v>#REF!</v>
      </c>
      <c r="F22" s="129" t="e">
        <f>'ГРС-Хотів'!#REF!</f>
        <v>#REF!</v>
      </c>
      <c r="G22" s="129" t="e">
        <f>'ГРС-Хотів'!#REF!</f>
        <v>#REF!</v>
      </c>
      <c r="H22" s="129" t="e">
        <f>'ГРС-Хотів'!#REF!</f>
        <v>#REF!</v>
      </c>
      <c r="I22" s="129" t="e">
        <f>'ГРС-Хотів'!#REF!</f>
        <v>#REF!</v>
      </c>
      <c r="J22" s="129" t="e">
        <f>'ГРС-Хотів'!#REF!</f>
        <v>#REF!</v>
      </c>
      <c r="K22" s="125" t="e">
        <f>'ГРС-Хотів'!#REF!</f>
        <v>#REF!</v>
      </c>
      <c r="L22" s="125" t="e">
        <f>'ГРС-Хотів'!#REF!</f>
        <v>#REF!</v>
      </c>
      <c r="M22" s="125" t="e">
        <f>'ГРС-Хотів'!#REF!</f>
        <v>#REF!</v>
      </c>
      <c r="N22" s="125" t="e">
        <f>'ГРС-Хотів'!#REF!</f>
        <v>#REF!</v>
      </c>
      <c r="O22" s="126"/>
      <c r="P22" s="126"/>
      <c r="Q22" s="127" t="e">
        <f>'ГРС-Хотів'!#REF!</f>
        <v>#REF!</v>
      </c>
      <c r="R22" s="125" t="e">
        <f>'ГРС-Хотів'!#REF!</f>
        <v>#REF!</v>
      </c>
      <c r="S22" s="46" t="e">
        <f>'ГРС-Хотів'!#REF!</f>
        <v>#REF!</v>
      </c>
      <c r="T22" s="33" t="e">
        <f>'ГРС-Хотів'!#REF!</f>
        <v>#REF!</v>
      </c>
      <c r="U22" s="119"/>
      <c r="V22" s="119"/>
    </row>
    <row r="23" spans="1:22" ht="12.75">
      <c r="A23" s="101">
        <v>42100</v>
      </c>
      <c r="B23" s="98" t="s">
        <v>21</v>
      </c>
      <c r="C23" s="129">
        <f>'КС-3'!B20</f>
        <v>90.147</v>
      </c>
      <c r="D23" s="129">
        <f>'КС-3'!C20</f>
        <v>4.875</v>
      </c>
      <c r="E23" s="129">
        <f>'КС-3'!D20</f>
        <v>0.957</v>
      </c>
      <c r="F23" s="129">
        <f>'КС-3'!F20</f>
        <v>0.105</v>
      </c>
      <c r="G23" s="129">
        <f>'КС-3'!E20</f>
        <v>0.17</v>
      </c>
      <c r="H23" s="129">
        <f>'КС-3'!I20</f>
        <v>0.004</v>
      </c>
      <c r="I23" s="129">
        <f>'КС-3'!H20</f>
        <v>0.044</v>
      </c>
      <c r="J23" s="129">
        <f>'КС-3'!G20</f>
        <v>0.036</v>
      </c>
      <c r="K23" s="125">
        <f>'КС-3'!J20</f>
        <v>0.074</v>
      </c>
      <c r="L23" s="125">
        <f>'КС-3'!M20</f>
        <v>0.004</v>
      </c>
      <c r="M23" s="125">
        <f>'КС-3'!K20</f>
        <v>1.555</v>
      </c>
      <c r="N23" s="125">
        <f>'КС-3'!L20</f>
        <v>2.032</v>
      </c>
      <c r="O23" s="126"/>
      <c r="P23" s="126"/>
      <c r="Q23" s="127">
        <f>'КС-3'!P20</f>
        <v>0.7491</v>
      </c>
      <c r="R23" s="125">
        <f>'КС-3'!O20</f>
        <v>0.622</v>
      </c>
      <c r="S23" s="46">
        <f>'КС-3'!Q20</f>
        <v>8221</v>
      </c>
      <c r="T23" s="33">
        <f>'КС-3'!S20</f>
        <v>11547</v>
      </c>
      <c r="U23" s="119">
        <v>35.1</v>
      </c>
      <c r="V23" s="119">
        <v>5.9</v>
      </c>
    </row>
    <row r="24" spans="1:22" ht="12.75">
      <c r="A24" s="101">
        <v>42108</v>
      </c>
      <c r="B24" s="98" t="s">
        <v>18</v>
      </c>
      <c r="C24" s="129">
        <f>'КС-3'!B25</f>
        <v>90.005</v>
      </c>
      <c r="D24" s="129">
        <f>'КС-3'!C25</f>
        <v>4.912</v>
      </c>
      <c r="E24" s="129">
        <f>'КС-3'!D25</f>
        <v>1.014</v>
      </c>
      <c r="F24" s="129">
        <f>'КС-3'!F25</f>
        <v>0.11</v>
      </c>
      <c r="G24" s="129">
        <f>'КС-3'!E25</f>
        <v>0.182</v>
      </c>
      <c r="H24" s="129">
        <f>'КС-3'!I25</f>
        <v>0.004</v>
      </c>
      <c r="I24" s="129">
        <f>'КС-3'!H25</f>
        <v>0.049</v>
      </c>
      <c r="J24" s="129">
        <f>'КС-3'!G25</f>
        <v>0.042</v>
      </c>
      <c r="K24" s="125">
        <f>'КС-3'!J25</f>
        <v>0.083</v>
      </c>
      <c r="L24" s="125">
        <f>'КС-3'!M25</f>
        <v>0.004</v>
      </c>
      <c r="M24" s="125">
        <f>'КС-3'!K25</f>
        <v>1.606</v>
      </c>
      <c r="N24" s="125">
        <f>'КС-3'!L25</f>
        <v>1.929</v>
      </c>
      <c r="O24" s="126"/>
      <c r="P24" s="126"/>
      <c r="Q24" s="127">
        <f>'КС-3'!P25</f>
        <v>0.75</v>
      </c>
      <c r="R24" s="125">
        <f>'КС-3'!O25</f>
        <v>0.623</v>
      </c>
      <c r="S24" s="46">
        <f>'КС-3'!Q25</f>
        <v>8244</v>
      </c>
      <c r="T24" s="130">
        <f>'КС-3'!S25</f>
        <v>11571</v>
      </c>
      <c r="U24" s="119">
        <v>41.5</v>
      </c>
      <c r="V24" s="119">
        <v>6.9</v>
      </c>
    </row>
    <row r="25" spans="1:22" ht="12.75">
      <c r="A25" s="101">
        <v>42114</v>
      </c>
      <c r="B25" s="98" t="s">
        <v>18</v>
      </c>
      <c r="C25" s="129">
        <f>'КС-3'!B29</f>
        <v>89.908</v>
      </c>
      <c r="D25" s="129">
        <f>'КС-3'!C29</f>
        <v>5.107</v>
      </c>
      <c r="E25" s="129">
        <f>'КС-3'!D29</f>
        <v>1.211</v>
      </c>
      <c r="F25" s="129">
        <f>'КС-3'!F29</f>
        <v>0.102</v>
      </c>
      <c r="G25" s="129">
        <f>'КС-3'!E29</f>
        <v>0.142</v>
      </c>
      <c r="H25" s="129">
        <f>'КС-3'!I29</f>
        <v>0.003</v>
      </c>
      <c r="I25" s="129">
        <f>'КС-3'!H29</f>
        <v>0.045</v>
      </c>
      <c r="J25" s="129">
        <f>'КС-3'!G29</f>
        <v>0.042</v>
      </c>
      <c r="K25" s="125">
        <f>'КС-3'!J29</f>
        <v>0.072</v>
      </c>
      <c r="L25" s="125">
        <f>'КС-3'!M29</f>
        <v>0.002</v>
      </c>
      <c r="M25" s="125">
        <f>'КС-3'!K29</f>
        <v>1.657</v>
      </c>
      <c r="N25" s="125">
        <f>'КС-3'!L29</f>
        <v>1.711</v>
      </c>
      <c r="O25" s="126"/>
      <c r="P25" s="126"/>
      <c r="Q25" s="127">
        <f>'КС-3'!P29</f>
        <v>0.7498</v>
      </c>
      <c r="R25" s="125">
        <f>'КС-3'!O29</f>
        <v>0.623</v>
      </c>
      <c r="S25" s="46">
        <f>'КС-3'!Q29</f>
        <v>8280</v>
      </c>
      <c r="T25" s="33">
        <f>'КС-3'!S29</f>
        <v>11624</v>
      </c>
      <c r="U25" s="119">
        <v>40</v>
      </c>
      <c r="V25" s="119">
        <v>7.3</v>
      </c>
    </row>
    <row r="26" spans="1:22" ht="12.75">
      <c r="A26" s="102">
        <v>42121</v>
      </c>
      <c r="B26" s="98" t="s">
        <v>18</v>
      </c>
      <c r="C26" s="129">
        <f>'КС-3'!B34</f>
        <v>89.992</v>
      </c>
      <c r="D26" s="129">
        <f>'КС-3'!C34</f>
        <v>4.922</v>
      </c>
      <c r="E26" s="129">
        <f>'КС-3'!D34</f>
        <v>1.106</v>
      </c>
      <c r="F26" s="129">
        <f>'КС-3'!F34</f>
        <v>0.115</v>
      </c>
      <c r="G26" s="129">
        <f>'КС-3'!E34</f>
        <v>0.183</v>
      </c>
      <c r="H26" s="129">
        <f>'КС-3'!I34</f>
        <v>0.004</v>
      </c>
      <c r="I26" s="129">
        <f>'КС-3'!H34</f>
        <v>0.051</v>
      </c>
      <c r="J26" s="129">
        <f>'КС-3'!G34</f>
        <v>0.045</v>
      </c>
      <c r="K26" s="125">
        <f>'КС-3'!J34</f>
        <v>0.092</v>
      </c>
      <c r="L26" s="125">
        <f>'КС-3'!M34</f>
        <v>0.004</v>
      </c>
      <c r="M26" s="125">
        <f>'КС-3'!K34</f>
        <v>1.599</v>
      </c>
      <c r="N26" s="125">
        <f>'КС-3'!L34</f>
        <v>1.888</v>
      </c>
      <c r="O26" s="126"/>
      <c r="P26" s="126"/>
      <c r="Q26" s="127">
        <f>'КС-3'!P34</f>
        <v>0.7511</v>
      </c>
      <c r="R26" s="125">
        <f>'КС-3'!O34</f>
        <v>0.624</v>
      </c>
      <c r="S26" s="46">
        <f>'КС-3'!Q34</f>
        <v>8265</v>
      </c>
      <c r="T26" s="33">
        <f>'КС-3'!S34</f>
        <v>11592</v>
      </c>
      <c r="U26" s="119">
        <v>40</v>
      </c>
      <c r="V26" s="119">
        <v>8.5</v>
      </c>
    </row>
    <row r="27" spans="1:22" ht="12.75" hidden="1">
      <c r="A27" s="102"/>
      <c r="B27" s="98" t="s">
        <v>18</v>
      </c>
      <c r="C27" s="129" t="e">
        <f>'КС-3'!#REF!</f>
        <v>#REF!</v>
      </c>
      <c r="D27" s="129" t="e">
        <f>'КС-3'!#REF!</f>
        <v>#REF!</v>
      </c>
      <c r="E27" s="129" t="e">
        <f>'КС-3'!#REF!</f>
        <v>#REF!</v>
      </c>
      <c r="F27" s="129" t="e">
        <f>'КС-3'!#REF!</f>
        <v>#REF!</v>
      </c>
      <c r="G27" s="129" t="e">
        <f>'КС-3'!#REF!</f>
        <v>#REF!</v>
      </c>
      <c r="H27" s="129" t="e">
        <f>'КС-3'!#REF!</f>
        <v>#REF!</v>
      </c>
      <c r="I27" s="129" t="e">
        <f>'КС-3'!#REF!</f>
        <v>#REF!</v>
      </c>
      <c r="J27" s="129" t="e">
        <f>'КС-3'!#REF!</f>
        <v>#REF!</v>
      </c>
      <c r="K27" s="125" t="e">
        <f>'КС-3'!#REF!</f>
        <v>#REF!</v>
      </c>
      <c r="L27" s="125" t="e">
        <f>'КС-3'!#REF!</f>
        <v>#REF!</v>
      </c>
      <c r="M27" s="125" t="e">
        <f>'КС-3'!#REF!</f>
        <v>#REF!</v>
      </c>
      <c r="N27" s="125" t="e">
        <f>'КС-3'!#REF!</f>
        <v>#REF!</v>
      </c>
      <c r="O27" s="126"/>
      <c r="P27" s="126"/>
      <c r="Q27" s="127" t="e">
        <f>'КС-3'!#REF!</f>
        <v>#REF!</v>
      </c>
      <c r="R27" s="125" t="e">
        <f>'КС-3'!#REF!</f>
        <v>#REF!</v>
      </c>
      <c r="S27" s="46" t="e">
        <f>'КС-3'!#REF!</f>
        <v>#REF!</v>
      </c>
      <c r="T27" s="33" t="e">
        <f>'КС-3'!#REF!</f>
        <v>#REF!</v>
      </c>
      <c r="U27" s="119"/>
      <c r="V27" s="119"/>
    </row>
    <row r="28" spans="1:22" ht="12.75">
      <c r="A28" s="101">
        <v>42100</v>
      </c>
      <c r="B28" s="98" t="s">
        <v>22</v>
      </c>
      <c r="C28" s="129">
        <f>'ГРС-Обухів'!B17</f>
        <v>90.156</v>
      </c>
      <c r="D28" s="129">
        <f>'ГРС-Обухів'!C17</f>
        <v>4.87</v>
      </c>
      <c r="E28" s="129">
        <f>'ГРС-Обухів'!D17</f>
        <v>0.962</v>
      </c>
      <c r="F28" s="129">
        <f>'ГРС-Обухів'!F17</f>
        <v>0.106</v>
      </c>
      <c r="G28" s="129">
        <f>'ГРС-Обухів'!E17</f>
        <v>0.169</v>
      </c>
      <c r="H28" s="129">
        <f>'ГРС-Обухів'!I17</f>
        <v>0.004</v>
      </c>
      <c r="I28" s="129">
        <f>'ГРС-Обухів'!H17</f>
        <v>0.044</v>
      </c>
      <c r="J28" s="129">
        <f>'ГРС-Обухів'!G17</f>
        <v>0.036</v>
      </c>
      <c r="K28" s="129">
        <f>'ГРС-Обухів'!J17</f>
        <v>0.072</v>
      </c>
      <c r="L28" s="129">
        <f>'ГРС-Обухів'!M17</f>
        <v>0.004</v>
      </c>
      <c r="M28" s="129">
        <f>'ГРС-Обухів'!K17</f>
        <v>1.547</v>
      </c>
      <c r="N28" s="129">
        <f>'ГРС-Обухів'!L17</f>
        <v>2.033</v>
      </c>
      <c r="O28" s="153"/>
      <c r="P28" s="153"/>
      <c r="Q28" s="127">
        <f>'ГРС-Обухів'!P17</f>
        <v>0.749</v>
      </c>
      <c r="R28" s="125">
        <f>'ГРС-Обухів'!O17</f>
        <v>0.622</v>
      </c>
      <c r="S28" s="131">
        <f>'ГРС-Обухів'!Q17</f>
        <v>8221</v>
      </c>
      <c r="T28" s="130">
        <f>'ГРС-Обухів'!S17</f>
        <v>11547</v>
      </c>
      <c r="U28" s="119">
        <v>6.6</v>
      </c>
      <c r="V28" s="119">
        <v>-10</v>
      </c>
    </row>
    <row r="29" spans="1:22" ht="12.75">
      <c r="A29" s="101">
        <v>42108</v>
      </c>
      <c r="B29" s="98" t="s">
        <v>18</v>
      </c>
      <c r="C29" s="129">
        <f>'ГРС-Обухів'!B21</f>
        <v>90.023</v>
      </c>
      <c r="D29" s="129">
        <f>'ГРС-Обухів'!C21</f>
        <v>4.897</v>
      </c>
      <c r="E29" s="129">
        <f>'ГРС-Обухів'!D21</f>
        <v>1.035</v>
      </c>
      <c r="F29" s="129">
        <f>'ГРС-Обухів'!F21</f>
        <v>0.112</v>
      </c>
      <c r="G29" s="129">
        <f>'ГРС-Обухів'!E21</f>
        <v>0.183</v>
      </c>
      <c r="H29" s="129">
        <f>'ГРС-Обухів'!I21</f>
        <v>0.004</v>
      </c>
      <c r="I29" s="129">
        <f>'ГРС-Обухів'!H21</f>
        <v>0.049</v>
      </c>
      <c r="J29" s="129">
        <f>'ГРС-Обухів'!G21</f>
        <v>0.041</v>
      </c>
      <c r="K29" s="129">
        <f>'ГРС-Обухів'!J21</f>
        <v>0.081</v>
      </c>
      <c r="L29" s="129">
        <f>'ГРС-Обухів'!M21</f>
        <v>0.004</v>
      </c>
      <c r="M29" s="129">
        <f>'ГРС-Обухів'!K21</f>
        <v>1.599</v>
      </c>
      <c r="N29" s="129">
        <f>'ГРС-Обухів'!L21</f>
        <v>1.975</v>
      </c>
      <c r="O29" s="153"/>
      <c r="P29" s="153"/>
      <c r="Q29" s="127">
        <f>'ГРС-Обухів'!P21</f>
        <v>0.7505</v>
      </c>
      <c r="R29" s="125">
        <f>'ГРС-Обухів'!O21</f>
        <v>0.623</v>
      </c>
      <c r="S29" s="131">
        <f>'ГРС-Обухів'!Q21</f>
        <v>8242</v>
      </c>
      <c r="T29" s="130">
        <f>'ГРС-Обухів'!S21</f>
        <v>11564</v>
      </c>
      <c r="U29" s="119">
        <v>7</v>
      </c>
      <c r="V29" s="119">
        <v>-15.4</v>
      </c>
    </row>
    <row r="30" spans="1:22" ht="12.75">
      <c r="A30" s="101">
        <v>42114</v>
      </c>
      <c r="B30" s="98" t="s">
        <v>18</v>
      </c>
      <c r="C30" s="129">
        <f>'ГРС-Обухів'!B25</f>
        <v>89.784</v>
      </c>
      <c r="D30" s="129">
        <f>'ГРС-Обухів'!C25</f>
        <v>5.13</v>
      </c>
      <c r="E30" s="129">
        <f>'ГРС-Обухів'!D25</f>
        <v>1.262</v>
      </c>
      <c r="F30" s="129">
        <f>'ГРС-Обухів'!F25</f>
        <v>0.105</v>
      </c>
      <c r="G30" s="129">
        <f>'ГРС-Обухів'!E25</f>
        <v>0.145</v>
      </c>
      <c r="H30" s="129">
        <f>'ГРС-Обухів'!I25</f>
        <v>0.003</v>
      </c>
      <c r="I30" s="129">
        <f>'ГРС-Обухів'!H25</f>
        <v>0.045</v>
      </c>
      <c r="J30" s="129">
        <f>'ГРС-Обухів'!G25</f>
        <v>0.041</v>
      </c>
      <c r="K30" s="125">
        <f>'ГРС-Обухів'!J25</f>
        <v>0.072</v>
      </c>
      <c r="L30" s="125">
        <f>'ГРС-Обухів'!M25</f>
        <v>0.005</v>
      </c>
      <c r="M30" s="125">
        <f>'ГРС-Обухів'!K25</f>
        <v>1.693</v>
      </c>
      <c r="N30" s="125">
        <f>'ГРС-Обухів'!L25</f>
        <v>1.722</v>
      </c>
      <c r="O30" s="153"/>
      <c r="P30" s="153"/>
      <c r="Q30" s="127">
        <f>'ГРС-Обухів'!P25</f>
        <v>0.7509</v>
      </c>
      <c r="R30" s="125">
        <f>'ГРС-Обухів'!O25</f>
        <v>0.623</v>
      </c>
      <c r="S30" s="131">
        <f>'ГРС-Обухів'!Q25</f>
        <v>8285</v>
      </c>
      <c r="T30" s="130">
        <f>'ГРС-Обухів'!S25</f>
        <v>11621</v>
      </c>
      <c r="U30" s="119">
        <v>6.2</v>
      </c>
      <c r="V30" s="119">
        <v>-12.3</v>
      </c>
    </row>
    <row r="31" spans="1:22" ht="12.75">
      <c r="A31" s="102">
        <v>42121</v>
      </c>
      <c r="B31" s="98" t="s">
        <v>18</v>
      </c>
      <c r="C31" s="129">
        <f>'ГРС-Обухів'!B29</f>
        <v>89.84</v>
      </c>
      <c r="D31" s="129">
        <f>'ГРС-Обухів'!C29</f>
        <v>4.909</v>
      </c>
      <c r="E31" s="129">
        <f>'ГРС-Обухів'!D29</f>
        <v>1.162</v>
      </c>
      <c r="F31" s="129">
        <f>'ГРС-Обухів'!F29</f>
        <v>0.128</v>
      </c>
      <c r="G31" s="129">
        <f>'ГРС-Обухів'!E29</f>
        <v>0.213</v>
      </c>
      <c r="H31" s="129">
        <f>'ГРС-Обухів'!I29</f>
        <v>0.004</v>
      </c>
      <c r="I31" s="129">
        <f>'ГРС-Обухів'!H29</f>
        <v>0.055</v>
      </c>
      <c r="J31" s="129">
        <f>'ГРС-Обухів'!G29</f>
        <v>0.048</v>
      </c>
      <c r="K31" s="125">
        <f>'ГРС-Обухів'!J29</f>
        <v>0.08</v>
      </c>
      <c r="L31" s="125">
        <f>'ГРС-Обухів'!M29</f>
        <v>0.005</v>
      </c>
      <c r="M31" s="125">
        <f>'ГРС-Обухів'!K29</f>
        <v>1.661</v>
      </c>
      <c r="N31" s="125">
        <f>'ГРС-Обухів'!L29</f>
        <v>1.898</v>
      </c>
      <c r="O31" s="153"/>
      <c r="P31" s="153"/>
      <c r="Q31" s="127">
        <f>'ГРС-Обухів'!P29</f>
        <v>0.7527</v>
      </c>
      <c r="R31" s="125">
        <f>'ГРС-Обухів'!O29</f>
        <v>0.625</v>
      </c>
      <c r="S31" s="131">
        <f>'ГРС-Обухів'!Q29</f>
        <v>8272</v>
      </c>
      <c r="T31" s="130">
        <f>'ГРС-Обухів'!S29</f>
        <v>11588</v>
      </c>
      <c r="U31" s="119">
        <v>6.1</v>
      </c>
      <c r="V31" s="119">
        <v>-7.4</v>
      </c>
    </row>
    <row r="32" spans="1:22" ht="12.75" hidden="1">
      <c r="A32" s="102"/>
      <c r="B32" s="98" t="s">
        <v>18</v>
      </c>
      <c r="C32" s="129" t="e">
        <f>'ГРС-Обухів'!#REF!</f>
        <v>#REF!</v>
      </c>
      <c r="D32" s="129" t="e">
        <f>'ГРС-Обухів'!#REF!</f>
        <v>#REF!</v>
      </c>
      <c r="E32" s="129" t="e">
        <f>'ГРС-Обухів'!#REF!</f>
        <v>#REF!</v>
      </c>
      <c r="F32" s="129" t="e">
        <f>'ГРС-Обухів'!#REF!</f>
        <v>#REF!</v>
      </c>
      <c r="G32" s="129" t="e">
        <f>'ГРС-Обухів'!#REF!</f>
        <v>#REF!</v>
      </c>
      <c r="H32" s="129" t="e">
        <f>'ГРС-Обухів'!#REF!</f>
        <v>#REF!</v>
      </c>
      <c r="I32" s="129" t="e">
        <f>'ГРС-Обухів'!#REF!</f>
        <v>#REF!</v>
      </c>
      <c r="J32" s="129" t="e">
        <f>'ГРС-Обухів'!#REF!</f>
        <v>#REF!</v>
      </c>
      <c r="K32" s="125" t="e">
        <f>'ГРС-Обухів'!#REF!</f>
        <v>#REF!</v>
      </c>
      <c r="L32" s="125" t="e">
        <f>'ГРС-Обухів'!#REF!</f>
        <v>#REF!</v>
      </c>
      <c r="M32" s="125" t="e">
        <f>'ГРС-Обухів'!#REF!</f>
        <v>#REF!</v>
      </c>
      <c r="N32" s="125" t="e">
        <f>'ГРС-Обухів'!#REF!</f>
        <v>#REF!</v>
      </c>
      <c r="O32" s="153"/>
      <c r="P32" s="153"/>
      <c r="Q32" s="127" t="e">
        <f>'ГРС-Обухів'!#REF!</f>
        <v>#REF!</v>
      </c>
      <c r="R32" s="125" t="e">
        <f>'ГРС-Обухів'!#REF!</f>
        <v>#REF!</v>
      </c>
      <c r="S32" s="131" t="e">
        <f>'ГРС-Обухів'!#REF!</f>
        <v>#REF!</v>
      </c>
      <c r="T32" s="130" t="e">
        <f>'ГРС-Обухів'!#REF!</f>
        <v>#REF!</v>
      </c>
      <c r="U32" s="119"/>
      <c r="V32" s="119"/>
    </row>
    <row r="33" spans="1:22" ht="12.75">
      <c r="A33" s="101">
        <v>42100</v>
      </c>
      <c r="B33" s="98" t="s">
        <v>23</v>
      </c>
      <c r="C33" s="129">
        <f>'ГРС ТЕЦ-5'!B17</f>
        <v>90.177</v>
      </c>
      <c r="D33" s="129">
        <f>'ГРС ТЕЦ-5'!C17</f>
        <v>4.861</v>
      </c>
      <c r="E33" s="129">
        <f>'ГРС ТЕЦ-5'!D17</f>
        <v>0.958</v>
      </c>
      <c r="F33" s="129">
        <f>'ГРС ТЕЦ-5'!F17</f>
        <v>0.105</v>
      </c>
      <c r="G33" s="129">
        <f>'ГРС ТЕЦ-5'!E17</f>
        <v>0.167</v>
      </c>
      <c r="H33" s="129">
        <f>'ГРС ТЕЦ-5'!I17</f>
        <v>0.004</v>
      </c>
      <c r="I33" s="129">
        <f>'ГРС ТЕЦ-5'!H17</f>
        <v>0.043</v>
      </c>
      <c r="J33" s="129">
        <f>'ГРС ТЕЦ-5'!G17</f>
        <v>0.036</v>
      </c>
      <c r="K33" s="129">
        <f>'ГРС ТЕЦ-5'!J17</f>
        <v>0.073</v>
      </c>
      <c r="L33" s="129">
        <f>'ГРС ТЕЦ-5'!M17</f>
        <v>0.004</v>
      </c>
      <c r="M33" s="129">
        <f>'ГРС ТЕЦ-5'!K17</f>
        <v>1.563</v>
      </c>
      <c r="N33" s="129">
        <f>'ГРС ТЕЦ-5'!L17</f>
        <v>2.011</v>
      </c>
      <c r="O33" s="129">
        <f>'ГРС ТЕЦ-5'!N17</f>
        <v>0</v>
      </c>
      <c r="P33" s="129">
        <f>'ГРС ТЕЦ-5'!O17</f>
        <v>0.622</v>
      </c>
      <c r="Q33" s="132">
        <f>'ГРС ТЕЦ-5'!P17</f>
        <v>0.7487</v>
      </c>
      <c r="R33" s="125">
        <f>'ГРС ТЕЦ-5'!O17</f>
        <v>0.622</v>
      </c>
      <c r="S33" s="46">
        <f>'ГРС ТЕЦ-5'!Q17</f>
        <v>8220</v>
      </c>
      <c r="T33" s="33">
        <f>'ГРС ТЕЦ-5'!S17</f>
        <v>11548</v>
      </c>
      <c r="U33" s="119">
        <v>35.5</v>
      </c>
      <c r="V33" s="119">
        <v>7.1</v>
      </c>
    </row>
    <row r="34" spans="1:22" ht="12.75">
      <c r="A34" s="101">
        <v>42108</v>
      </c>
      <c r="B34" s="98" t="s">
        <v>18</v>
      </c>
      <c r="C34" s="129">
        <f>'ГРС ТЕЦ-5'!B21</f>
        <v>90.011</v>
      </c>
      <c r="D34" s="129">
        <f>'ГРС ТЕЦ-5'!C21</f>
        <v>4.896</v>
      </c>
      <c r="E34" s="129">
        <f>'ГРС ТЕЦ-5'!D21</f>
        <v>1.064</v>
      </c>
      <c r="F34" s="129">
        <f>'ГРС ТЕЦ-5'!F21</f>
        <v>0.115</v>
      </c>
      <c r="G34" s="129">
        <f>'ГРС ТЕЦ-5'!E21</f>
        <v>0.191</v>
      </c>
      <c r="H34" s="129">
        <f>'ГРС ТЕЦ-5'!I21</f>
        <v>0.004</v>
      </c>
      <c r="I34" s="129">
        <f>'ГРС ТЕЦ-5'!H21</f>
        <v>0.052</v>
      </c>
      <c r="J34" s="129">
        <f>'ГРС ТЕЦ-5'!G21</f>
        <v>0.045</v>
      </c>
      <c r="K34" s="129">
        <f>'ГРС ТЕЦ-5'!J21</f>
        <v>0.093</v>
      </c>
      <c r="L34" s="129">
        <f>'ГРС ТЕЦ-5'!M21</f>
        <v>0.004</v>
      </c>
      <c r="M34" s="129">
        <f>'ГРС ТЕЦ-5'!K21</f>
        <v>1.605</v>
      </c>
      <c r="N34" s="129">
        <f>'ГРС ТЕЦ-5'!L21</f>
        <v>1.92</v>
      </c>
      <c r="O34" s="129">
        <f>'ГРС ТЕЦ-5'!N21</f>
        <v>0</v>
      </c>
      <c r="P34" s="129">
        <f>'ГРС ТЕЦ-5'!O21</f>
        <v>0.624</v>
      </c>
      <c r="Q34" s="132">
        <f>'ГРС ТЕЦ-5'!P21</f>
        <v>0.751</v>
      </c>
      <c r="R34" s="129">
        <f>'ГРС ТЕЦ-5'!O21</f>
        <v>0.624</v>
      </c>
      <c r="S34" s="135">
        <f>'ГРС ТЕЦ-5'!Q21</f>
        <v>8257</v>
      </c>
      <c r="T34" s="135">
        <f>'ГРС ТЕЦ-5'!S21</f>
        <v>11581</v>
      </c>
      <c r="U34" s="119">
        <v>41.9</v>
      </c>
      <c r="V34" s="119">
        <v>8.3</v>
      </c>
    </row>
    <row r="35" spans="1:22" ht="12.75">
      <c r="A35" s="101">
        <v>42114</v>
      </c>
      <c r="B35" s="98" t="s">
        <v>18</v>
      </c>
      <c r="C35" s="129">
        <f>'ГРС ТЕЦ-5'!B25</f>
        <v>89.878</v>
      </c>
      <c r="D35" s="129">
        <f>'ГРС ТЕЦ-5'!C25</f>
        <v>5.133</v>
      </c>
      <c r="E35" s="129">
        <f>'ГРС ТЕЦ-5'!D25</f>
        <v>1.216</v>
      </c>
      <c r="F35" s="129">
        <f>'ГРС ТЕЦ-5'!F25</f>
        <v>0.101</v>
      </c>
      <c r="G35" s="129">
        <f>'ГРС ТЕЦ-5'!E25</f>
        <v>0.141</v>
      </c>
      <c r="H35" s="129">
        <f>'ГРС ТЕЦ-5'!I25</f>
        <v>0.003</v>
      </c>
      <c r="I35" s="129">
        <f>'ГРС ТЕЦ-5'!H25</f>
        <v>0.045</v>
      </c>
      <c r="J35" s="129">
        <f>'ГРС ТЕЦ-5'!G25</f>
        <v>0.042</v>
      </c>
      <c r="K35" s="125">
        <f>'ГРС ТЕЦ-5'!J25</f>
        <v>0.074</v>
      </c>
      <c r="L35" s="125">
        <f>'ГРС ТЕЦ-5'!M25</f>
        <v>0.002</v>
      </c>
      <c r="M35" s="125">
        <f>'ГРС ТЕЦ-5'!K25</f>
        <v>1.637</v>
      </c>
      <c r="N35" s="125">
        <f>'ГРС ТЕЦ-5'!L25</f>
        <v>1.73</v>
      </c>
      <c r="O35" s="126"/>
      <c r="P35" s="126"/>
      <c r="Q35" s="127">
        <f>'ГРС ТЕЦ-5'!P25</f>
        <v>0.7502</v>
      </c>
      <c r="R35" s="125">
        <f>'ГРС ТЕЦ-5'!O25</f>
        <v>0.623</v>
      </c>
      <c r="S35" s="46">
        <f>'ГРС ТЕЦ-5'!Q25</f>
        <v>8283</v>
      </c>
      <c r="T35" s="33">
        <f>'ГРС ТЕЦ-5'!S25</f>
        <v>11624</v>
      </c>
      <c r="U35" s="119">
        <v>40.5</v>
      </c>
      <c r="V35" s="119">
        <v>7.7</v>
      </c>
    </row>
    <row r="36" spans="1:22" ht="12.75">
      <c r="A36" s="102">
        <v>42121</v>
      </c>
      <c r="B36" s="98" t="s">
        <v>18</v>
      </c>
      <c r="C36" s="129">
        <f>'ГРС ТЕЦ-5'!B29</f>
        <v>89.962</v>
      </c>
      <c r="D36" s="129">
        <f>'ГРС ТЕЦ-5'!C29</f>
        <v>4.919</v>
      </c>
      <c r="E36" s="129">
        <f>'ГРС ТЕЦ-5'!D29</f>
        <v>1.106</v>
      </c>
      <c r="F36" s="129">
        <f>'ГРС ТЕЦ-5'!F29</f>
        <v>0.114</v>
      </c>
      <c r="G36" s="129">
        <f>'ГРС ТЕЦ-5'!E29</f>
        <v>0.182</v>
      </c>
      <c r="H36" s="129">
        <f>'ГРС ТЕЦ-5'!I29</f>
        <v>0.004</v>
      </c>
      <c r="I36" s="129">
        <f>'ГРС ТЕЦ-5'!H29</f>
        <v>0.05</v>
      </c>
      <c r="J36" s="129">
        <f>'ГРС ТЕЦ-5'!G29</f>
        <v>0.043</v>
      </c>
      <c r="K36" s="125">
        <f>'ГРС ТЕЦ-5'!J29</f>
        <v>0.096</v>
      </c>
      <c r="L36" s="125">
        <f>'ГРС ТЕЦ-5'!M29</f>
        <v>0.005</v>
      </c>
      <c r="M36" s="125">
        <f>'ГРС ТЕЦ-5'!K29</f>
        <v>1.632</v>
      </c>
      <c r="N36" s="125">
        <f>'ГРС ТЕЦ-5'!L29</f>
        <v>1.888</v>
      </c>
      <c r="O36" s="126"/>
      <c r="P36" s="126"/>
      <c r="Q36" s="127">
        <f>'ГРС ТЕЦ-5'!P29</f>
        <v>0.7512</v>
      </c>
      <c r="R36" s="125">
        <f>'ГРС ТЕЦ-5'!O29</f>
        <v>0.624</v>
      </c>
      <c r="S36" s="46">
        <f>'ГРС ТЕЦ-5'!Q29</f>
        <v>8262</v>
      </c>
      <c r="T36" s="33">
        <f>'ГРС ТЕЦ-5'!S29</f>
        <v>11587</v>
      </c>
      <c r="U36" s="119">
        <v>40</v>
      </c>
      <c r="V36" s="119">
        <v>11</v>
      </c>
    </row>
    <row r="37" spans="1:22" ht="12.75" hidden="1">
      <c r="A37" s="102"/>
      <c r="B37" s="98" t="s">
        <v>18</v>
      </c>
      <c r="C37" s="129" t="e">
        <f>'ГРС ТЕЦ-5'!#REF!</f>
        <v>#REF!</v>
      </c>
      <c r="D37" s="129" t="e">
        <f>'ГРС ТЕЦ-5'!#REF!</f>
        <v>#REF!</v>
      </c>
      <c r="E37" s="129" t="e">
        <f>'ГРС ТЕЦ-5'!#REF!</f>
        <v>#REF!</v>
      </c>
      <c r="F37" s="129" t="e">
        <f>'ГРС ТЕЦ-5'!#REF!</f>
        <v>#REF!</v>
      </c>
      <c r="G37" s="129" t="e">
        <f>'ГРС ТЕЦ-5'!#REF!</f>
        <v>#REF!</v>
      </c>
      <c r="H37" s="129" t="e">
        <f>'ГРС ТЕЦ-5'!#REF!</f>
        <v>#REF!</v>
      </c>
      <c r="I37" s="129" t="e">
        <f>'ГРС ТЕЦ-5'!#REF!</f>
        <v>#REF!</v>
      </c>
      <c r="J37" s="129" t="e">
        <f>'ГРС ТЕЦ-5'!#REF!</f>
        <v>#REF!</v>
      </c>
      <c r="K37" s="125" t="e">
        <f>'ГРС ТЕЦ-5'!#REF!</f>
        <v>#REF!</v>
      </c>
      <c r="L37" s="125" t="e">
        <f>'ГРС ТЕЦ-5'!#REF!</f>
        <v>#REF!</v>
      </c>
      <c r="M37" s="125" t="e">
        <f>'ГРС ТЕЦ-5'!#REF!</f>
        <v>#REF!</v>
      </c>
      <c r="N37" s="125" t="e">
        <f>'ГРС ТЕЦ-5'!#REF!</f>
        <v>#REF!</v>
      </c>
      <c r="O37" s="126"/>
      <c r="P37" s="126"/>
      <c r="Q37" s="127" t="e">
        <f>'ГРС ТЕЦ-5'!#REF!</f>
        <v>#REF!</v>
      </c>
      <c r="R37" s="125" t="e">
        <f>'ГРС ТЕЦ-5'!#REF!</f>
        <v>#REF!</v>
      </c>
      <c r="S37" s="46" t="e">
        <f>'ГРС ТЕЦ-5'!#REF!</f>
        <v>#REF!</v>
      </c>
      <c r="T37" s="33" t="e">
        <f>'ГРС ТЕЦ-5'!#REF!</f>
        <v>#REF!</v>
      </c>
      <c r="U37" s="119"/>
      <c r="V37" s="119"/>
    </row>
    <row r="38" spans="1:22" ht="12.75">
      <c r="A38" s="101">
        <v>42100</v>
      </c>
      <c r="B38" s="98" t="s">
        <v>24</v>
      </c>
      <c r="C38" s="129">
        <f>'ГРС ТЕЦ-6'!B17</f>
        <v>90.136</v>
      </c>
      <c r="D38" s="129">
        <f>'ГРС ТЕЦ-6'!C17</f>
        <v>4.879</v>
      </c>
      <c r="E38" s="129">
        <f>'ГРС ТЕЦ-6'!D17</f>
        <v>0.96</v>
      </c>
      <c r="F38" s="129">
        <f>'ГРС ТЕЦ-6'!F17</f>
        <v>0.105</v>
      </c>
      <c r="G38" s="129">
        <f>'ГРС ТЕЦ-6'!E17</f>
        <v>0.167</v>
      </c>
      <c r="H38" s="129">
        <f>'ГРС ТЕЦ-6'!I17</f>
        <v>0.004</v>
      </c>
      <c r="I38" s="129">
        <f>'ГРС ТЕЦ-6'!H17</f>
        <v>0.043</v>
      </c>
      <c r="J38" s="129">
        <f>'ГРС ТЕЦ-6'!G17</f>
        <v>0.036</v>
      </c>
      <c r="K38" s="129">
        <f>'ГРС ТЕЦ-6'!J17</f>
        <v>0.072</v>
      </c>
      <c r="L38" s="129">
        <f>'ГРС ТЕЦ-6'!M17</f>
        <v>0.004</v>
      </c>
      <c r="M38" s="129">
        <f>'ГРС ТЕЦ-6'!K17</f>
        <v>1.563</v>
      </c>
      <c r="N38" s="129">
        <f>'ГРС ТЕЦ-6'!L17</f>
        <v>2.033</v>
      </c>
      <c r="O38" s="129">
        <f>'ГРС ТЕЦ-6'!N17</f>
        <v>0</v>
      </c>
      <c r="P38" s="129">
        <f>'ГРС ТЕЦ-6'!O17</f>
        <v>0.622</v>
      </c>
      <c r="Q38" s="127">
        <f>'ГРС ТЕЦ-6'!P17</f>
        <v>0.7491</v>
      </c>
      <c r="R38" s="125">
        <f>'ГРС ТЕЦ-6'!O17</f>
        <v>0.622</v>
      </c>
      <c r="S38" s="46">
        <f>'ГРС ТЕЦ-6'!Q17</f>
        <v>8219</v>
      </c>
      <c r="T38" s="33">
        <f>'ГРС ТЕЦ-6'!S17</f>
        <v>11545</v>
      </c>
      <c r="U38" s="119">
        <v>33.4</v>
      </c>
      <c r="V38" s="119">
        <v>6.9</v>
      </c>
    </row>
    <row r="39" spans="1:22" ht="12.75">
      <c r="A39" s="101">
        <v>42108</v>
      </c>
      <c r="B39" s="98" t="s">
        <v>18</v>
      </c>
      <c r="C39" s="129">
        <f>'ГРС ТЕЦ-6'!B21</f>
        <v>90.027</v>
      </c>
      <c r="D39" s="129">
        <f>'ГРС ТЕЦ-6'!C21</f>
        <v>4.86</v>
      </c>
      <c r="E39" s="129">
        <f>'ГРС ТЕЦ-6'!D21</f>
        <v>1.073</v>
      </c>
      <c r="F39" s="129">
        <f>'ГРС ТЕЦ-6'!F21</f>
        <v>0.117</v>
      </c>
      <c r="G39" s="129">
        <f>'ГРС ТЕЦ-6'!E21</f>
        <v>0.196</v>
      </c>
      <c r="H39" s="129">
        <f>'ГРС ТЕЦ-6'!I21</f>
        <v>0.004</v>
      </c>
      <c r="I39" s="129">
        <f>'ГРС ТЕЦ-6'!H21</f>
        <v>0.053</v>
      </c>
      <c r="J39" s="129">
        <f>'ГРС ТЕЦ-6'!G21</f>
        <v>0.047</v>
      </c>
      <c r="K39" s="129">
        <f>'ГРС ТЕЦ-6'!J21</f>
        <v>0.098</v>
      </c>
      <c r="L39" s="129">
        <f>'ГРС ТЕЦ-6'!M21</f>
        <v>0.004</v>
      </c>
      <c r="M39" s="129">
        <f>'ГРС ТЕЦ-6'!K21</f>
        <v>1.599</v>
      </c>
      <c r="N39" s="129">
        <f>'ГРС ТЕЦ-6'!L21</f>
        <v>1.923</v>
      </c>
      <c r="O39" s="126"/>
      <c r="P39" s="126"/>
      <c r="Q39" s="127">
        <f>'ГРС ТЕЦ-6'!P21</f>
        <v>0.7513</v>
      </c>
      <c r="R39" s="125">
        <f>'ГРС ТЕЦ-6'!O21</f>
        <v>0.624</v>
      </c>
      <c r="S39" s="46">
        <f>'ГРС ТЕЦ-6'!Q21</f>
        <v>8260</v>
      </c>
      <c r="T39" s="33">
        <f>'ГРС ТЕЦ-6'!S21</f>
        <v>11583</v>
      </c>
      <c r="U39" s="119">
        <v>41.1</v>
      </c>
      <c r="V39" s="119">
        <v>7.9</v>
      </c>
    </row>
    <row r="40" spans="1:22" ht="12.75">
      <c r="A40" s="101">
        <v>42114</v>
      </c>
      <c r="B40" s="98" t="s">
        <v>18</v>
      </c>
      <c r="C40" s="129">
        <f>'ГРС ТЕЦ-6'!B25</f>
        <v>89.858</v>
      </c>
      <c r="D40" s="129">
        <f>'ГРС ТЕЦ-6'!C25</f>
        <v>5.139</v>
      </c>
      <c r="E40" s="129">
        <f>'ГРС ТЕЦ-6'!D25</f>
        <v>1.217</v>
      </c>
      <c r="F40" s="129">
        <f>'ГРС ТЕЦ-6'!F25</f>
        <v>0.101</v>
      </c>
      <c r="G40" s="129">
        <f>'ГРС ТЕЦ-6'!E25</f>
        <v>0.141</v>
      </c>
      <c r="H40" s="129">
        <f>'ГРС ТЕЦ-6'!I25</f>
        <v>0.003</v>
      </c>
      <c r="I40" s="129">
        <f>'ГРС ТЕЦ-6'!H25</f>
        <v>0.045</v>
      </c>
      <c r="J40" s="129">
        <f>'ГРС ТЕЦ-6'!G25</f>
        <v>0.042</v>
      </c>
      <c r="K40" s="125">
        <f>'ГРС ТЕЦ-6'!J25</f>
        <v>0.076</v>
      </c>
      <c r="L40" s="125">
        <f>'ГРС ТЕЦ-6'!M25</f>
        <v>0.002</v>
      </c>
      <c r="M40" s="125">
        <f>'ГРС ТЕЦ-6'!K25</f>
        <v>1.633</v>
      </c>
      <c r="N40" s="125">
        <f>'ГРС ТЕЦ-6'!L25</f>
        <v>1.744</v>
      </c>
      <c r="O40" s="126"/>
      <c r="P40" s="126"/>
      <c r="Q40" s="127">
        <f>'ГРС ТЕЦ-6'!P25</f>
        <v>0.7504</v>
      </c>
      <c r="R40" s="125">
        <f>'ГРС ТЕЦ-6'!O25</f>
        <v>0.623</v>
      </c>
      <c r="S40" s="46">
        <f>'ГРС ТЕЦ-6'!Q25</f>
        <v>8284</v>
      </c>
      <c r="T40" s="33">
        <f>'ГРС ТЕЦ-6'!S25</f>
        <v>11622</v>
      </c>
      <c r="U40" s="119">
        <v>40.4</v>
      </c>
      <c r="V40" s="119">
        <v>8.2</v>
      </c>
    </row>
    <row r="41" spans="1:22" ht="12.75">
      <c r="A41" s="102">
        <v>42121</v>
      </c>
      <c r="B41" s="98" t="s">
        <v>18</v>
      </c>
      <c r="C41" s="129">
        <f>'ГРС ТЕЦ-6'!B29</f>
        <v>89.979</v>
      </c>
      <c r="D41" s="129">
        <f>'ГРС ТЕЦ-6'!C29</f>
        <v>4.908</v>
      </c>
      <c r="E41" s="129">
        <f>'ГРС ТЕЦ-6'!D29</f>
        <v>1.1</v>
      </c>
      <c r="F41" s="129">
        <f>'ГРС ТЕЦ-6'!F29</f>
        <v>0.114</v>
      </c>
      <c r="G41" s="129">
        <f>'ГРС ТЕЦ-6'!E29</f>
        <v>0.181</v>
      </c>
      <c r="H41" s="129">
        <f>'ГРС ТЕЦ-6'!I29</f>
        <v>0.004</v>
      </c>
      <c r="I41" s="129">
        <f>'ГРС ТЕЦ-6'!H29</f>
        <v>0.05</v>
      </c>
      <c r="J41" s="129">
        <f>'ГРС ТЕЦ-6'!G29</f>
        <v>0.044</v>
      </c>
      <c r="K41" s="125">
        <f>'ГРС ТЕЦ-6'!J29</f>
        <v>0.097</v>
      </c>
      <c r="L41" s="125">
        <f>'ГРС ТЕЦ-6'!M29</f>
        <v>0.005</v>
      </c>
      <c r="M41" s="125">
        <f>'ГРС ТЕЦ-6'!K29</f>
        <v>1.594</v>
      </c>
      <c r="N41" s="125">
        <f>'ГРС ТЕЦ-6'!L29</f>
        <v>1.926</v>
      </c>
      <c r="O41" s="126"/>
      <c r="P41" s="126"/>
      <c r="Q41" s="127">
        <f>'ГРС ТЕЦ-6'!P29</f>
        <v>0.7514</v>
      </c>
      <c r="R41" s="125">
        <f>'ГРС ТЕЦ-6'!O29</f>
        <v>0.624</v>
      </c>
      <c r="S41" s="46">
        <f>'ГРС ТЕЦ-6'!Q29</f>
        <v>8261</v>
      </c>
      <c r="T41" s="33">
        <f>'ГРС ТЕЦ-6'!S29</f>
        <v>11584</v>
      </c>
      <c r="U41" s="119">
        <v>39.1</v>
      </c>
      <c r="V41" s="119">
        <v>11.1</v>
      </c>
    </row>
    <row r="42" spans="1:22" ht="12.75" hidden="1">
      <c r="A42" s="102"/>
      <c r="B42" s="98" t="s">
        <v>18</v>
      </c>
      <c r="C42" s="129" t="e">
        <f>'ГРС ТЕЦ-6'!#REF!</f>
        <v>#REF!</v>
      </c>
      <c r="D42" s="129" t="e">
        <f>'ГРС ТЕЦ-6'!#REF!</f>
        <v>#REF!</v>
      </c>
      <c r="E42" s="129" t="e">
        <f>'ГРС ТЕЦ-6'!#REF!</f>
        <v>#REF!</v>
      </c>
      <c r="F42" s="129" t="e">
        <f>'ГРС ТЕЦ-6'!#REF!</f>
        <v>#REF!</v>
      </c>
      <c r="G42" s="129" t="e">
        <f>'ГРС ТЕЦ-6'!#REF!</f>
        <v>#REF!</v>
      </c>
      <c r="H42" s="129" t="e">
        <f>'ГРС ТЕЦ-6'!#REF!</f>
        <v>#REF!</v>
      </c>
      <c r="I42" s="129" t="e">
        <f>'ГРС ТЕЦ-6'!#REF!</f>
        <v>#REF!</v>
      </c>
      <c r="J42" s="129" t="e">
        <f>'ГРС ТЕЦ-6'!#REF!</f>
        <v>#REF!</v>
      </c>
      <c r="K42" s="125" t="e">
        <f>'ГРС ТЕЦ-6'!#REF!</f>
        <v>#REF!</v>
      </c>
      <c r="L42" s="125" t="e">
        <f>'ГРС ТЕЦ-6'!#REF!</f>
        <v>#REF!</v>
      </c>
      <c r="M42" s="125" t="e">
        <f>'ГРС ТЕЦ-6'!#REF!</f>
        <v>#REF!</v>
      </c>
      <c r="N42" s="125" t="e">
        <f>'ГРС ТЕЦ-6'!#REF!</f>
        <v>#REF!</v>
      </c>
      <c r="O42" s="126"/>
      <c r="P42" s="126"/>
      <c r="Q42" s="127" t="e">
        <f>'ГРС ТЕЦ-6'!#REF!</f>
        <v>#REF!</v>
      </c>
      <c r="R42" s="125" t="e">
        <f>'ГРС ТЕЦ-6'!#REF!</f>
        <v>#REF!</v>
      </c>
      <c r="S42" s="46" t="e">
        <f>'ГРС ТЕЦ-6'!#REF!</f>
        <v>#REF!</v>
      </c>
      <c r="T42" s="33" t="e">
        <f>'ГРС ТЕЦ-6'!#REF!</f>
        <v>#REF!</v>
      </c>
      <c r="U42" s="119"/>
      <c r="V42" s="119"/>
    </row>
    <row r="43" spans="1:22" ht="12.75">
      <c r="A43" s="101">
        <v>42100</v>
      </c>
      <c r="B43" s="98" t="s">
        <v>25</v>
      </c>
      <c r="C43" s="129">
        <f>'ГРС-9'!B17</f>
        <v>90.211</v>
      </c>
      <c r="D43" s="129">
        <f>'ГРС-9'!C17</f>
        <v>4.835</v>
      </c>
      <c r="E43" s="129">
        <f>'ГРС-9'!D17</f>
        <v>0.949</v>
      </c>
      <c r="F43" s="129">
        <f>'ГРС-9'!F17</f>
        <v>0.104</v>
      </c>
      <c r="G43" s="129">
        <f>'ГРС-9'!E17</f>
        <v>0.167</v>
      </c>
      <c r="H43" s="129">
        <f>'ГРС-9'!I17</f>
        <v>0.004</v>
      </c>
      <c r="I43" s="129">
        <f>'ГРС-9'!H17</f>
        <v>0.043</v>
      </c>
      <c r="J43" s="129">
        <f>'ГРС-9'!G17</f>
        <v>0.035</v>
      </c>
      <c r="K43" s="125">
        <f>'ГРС-9'!J17</f>
        <v>0.069</v>
      </c>
      <c r="L43" s="125">
        <f>'ГРС-9'!M17</f>
        <v>0.003</v>
      </c>
      <c r="M43" s="125">
        <f>'ГРС-9'!K17</f>
        <v>1.538</v>
      </c>
      <c r="N43" s="125">
        <f>'ГРС-9'!L17</f>
        <v>2.045</v>
      </c>
      <c r="O43" s="126"/>
      <c r="P43" s="126"/>
      <c r="Q43" s="127">
        <f>'ГРС-9'!P17</f>
        <v>0.7486</v>
      </c>
      <c r="R43" s="125">
        <f>'ГРС-9'!O17</f>
        <v>0.622</v>
      </c>
      <c r="S43" s="46">
        <f>'ГРС-9'!Q17</f>
        <v>8215</v>
      </c>
      <c r="T43" s="33">
        <f>'ГРС-9'!S17</f>
        <v>11543</v>
      </c>
      <c r="U43" s="119">
        <v>5</v>
      </c>
      <c r="V43" s="119">
        <v>-10</v>
      </c>
    </row>
    <row r="44" spans="1:22" ht="12.75">
      <c r="A44" s="101">
        <v>42108</v>
      </c>
      <c r="B44" s="98" t="s">
        <v>18</v>
      </c>
      <c r="C44" s="129">
        <f>'ГРС-9'!B21</f>
        <v>90.105</v>
      </c>
      <c r="D44" s="129">
        <f>'ГРС-9'!C21</f>
        <v>4.876</v>
      </c>
      <c r="E44" s="129">
        <f>'ГРС-9'!D21</f>
        <v>1.039</v>
      </c>
      <c r="F44" s="129">
        <f>'ГРС-9'!F21</f>
        <v>0.111</v>
      </c>
      <c r="G44" s="129">
        <f>'ГРС-9'!E21</f>
        <v>0.182</v>
      </c>
      <c r="H44" s="129">
        <f>'ГРС-9'!I21</f>
        <v>0.004</v>
      </c>
      <c r="I44" s="129">
        <f>'ГРС-9'!H21</f>
        <v>0.049</v>
      </c>
      <c r="J44" s="129">
        <f>'ГРС-9'!G21</f>
        <v>0.043</v>
      </c>
      <c r="K44" s="125">
        <f>'ГРС-9'!J21</f>
        <v>0.084</v>
      </c>
      <c r="L44" s="125">
        <f>'ГРС-9'!M21</f>
        <v>0.004</v>
      </c>
      <c r="M44" s="125">
        <f>'ГРС-9'!K21</f>
        <v>1.578</v>
      </c>
      <c r="N44" s="125">
        <f>'ГРС-9'!L21</f>
        <v>1.928</v>
      </c>
      <c r="O44" s="126"/>
      <c r="P44" s="126"/>
      <c r="Q44" s="127">
        <f>'ГРС-9'!P21</f>
        <v>0.7499</v>
      </c>
      <c r="R44" s="125">
        <f>'ГРС-9'!O21</f>
        <v>0.623</v>
      </c>
      <c r="S44" s="46">
        <f>'ГРС-9'!Q21</f>
        <v>8247</v>
      </c>
      <c r="T44" s="33">
        <f>'ГРС-9'!S21</f>
        <v>11577</v>
      </c>
      <c r="U44" s="119">
        <v>4</v>
      </c>
      <c r="V44" s="119">
        <v>-13</v>
      </c>
    </row>
    <row r="45" spans="1:22" ht="12.75">
      <c r="A45" s="101">
        <v>42114</v>
      </c>
      <c r="B45" s="98" t="s">
        <v>18</v>
      </c>
      <c r="C45" s="129">
        <f>'ГРС-9'!B25</f>
        <v>89.862</v>
      </c>
      <c r="D45" s="129">
        <f>'ГРС-9'!C25</f>
        <v>5.115</v>
      </c>
      <c r="E45" s="129">
        <f>'ГРС-9'!D25</f>
        <v>1.217</v>
      </c>
      <c r="F45" s="129">
        <f>'ГРС-9'!F25</f>
        <v>0.102</v>
      </c>
      <c r="G45" s="129">
        <f>'ГРС-9'!E25</f>
        <v>0.143</v>
      </c>
      <c r="H45" s="129">
        <f>'ГРС-9'!I25</f>
        <v>0.003</v>
      </c>
      <c r="I45" s="129">
        <f>'ГРС-9'!H25</f>
        <v>0.046</v>
      </c>
      <c r="J45" s="129">
        <f>'ГРС-9'!G25</f>
        <v>0.043</v>
      </c>
      <c r="K45" s="125">
        <f>'ГРС-9'!J25</f>
        <v>0.072</v>
      </c>
      <c r="L45" s="125">
        <f>'ГРС-9'!M25</f>
        <v>0.003</v>
      </c>
      <c r="M45" s="125">
        <f>'ГРС-9'!K25</f>
        <v>1.668</v>
      </c>
      <c r="N45" s="125">
        <f>'ГРС-9'!L25</f>
        <v>1.728</v>
      </c>
      <c r="O45" s="126"/>
      <c r="P45" s="126"/>
      <c r="Q45" s="127">
        <f>'ГРС-9'!P25</f>
        <v>0.7503</v>
      </c>
      <c r="R45" s="125">
        <f>'ГРС-9'!O25</f>
        <v>0.623</v>
      </c>
      <c r="S45" s="46">
        <f>'ГРС-9'!Q25</f>
        <v>8280</v>
      </c>
      <c r="T45" s="33">
        <f>'ГРС-9'!S25</f>
        <v>11619</v>
      </c>
      <c r="U45" s="119">
        <v>5</v>
      </c>
      <c r="V45" s="119">
        <v>-13.3</v>
      </c>
    </row>
    <row r="46" spans="1:22" ht="12.75">
      <c r="A46" s="102">
        <v>42121</v>
      </c>
      <c r="B46" s="98" t="s">
        <v>18</v>
      </c>
      <c r="C46" s="129">
        <f>'ГРС-9'!B29</f>
        <v>89.977</v>
      </c>
      <c r="D46" s="129">
        <f>'ГРС-9'!C29</f>
        <v>4.86</v>
      </c>
      <c r="E46" s="129">
        <f>'ГРС-9'!D29</f>
        <v>1.149</v>
      </c>
      <c r="F46" s="129">
        <f>'ГРС-9'!F29</f>
        <v>0.126</v>
      </c>
      <c r="G46" s="129">
        <f>'ГРС-9'!E29</f>
        <v>0.208</v>
      </c>
      <c r="H46" s="129">
        <f>'ГРС-9'!I29</f>
        <v>0.004</v>
      </c>
      <c r="I46" s="129">
        <f>'ГРС-9'!H29</f>
        <v>0.059</v>
      </c>
      <c r="J46" s="129">
        <f>'ГРС-9'!G29</f>
        <v>0.053</v>
      </c>
      <c r="K46" s="125">
        <f>'ГРС-9'!J29</f>
        <v>0.093</v>
      </c>
      <c r="L46" s="125">
        <f>'ГРС-9'!M29</f>
        <v>0.005</v>
      </c>
      <c r="M46" s="125">
        <f>'ГРС-9'!K29</f>
        <v>1.598</v>
      </c>
      <c r="N46" s="125">
        <f>'ГРС-9'!L29</f>
        <v>1.872</v>
      </c>
      <c r="O46" s="126"/>
      <c r="P46" s="126"/>
      <c r="Q46" s="127">
        <f>'ГРС-9'!P29</f>
        <v>0.7521</v>
      </c>
      <c r="R46" s="125">
        <f>'ГРС-9'!O29</f>
        <v>0.624</v>
      </c>
      <c r="S46" s="46">
        <f>'ГРС-9'!Q29</f>
        <v>8279</v>
      </c>
      <c r="T46" s="33">
        <f>'ГРС-9'!S29</f>
        <v>11603</v>
      </c>
      <c r="U46" s="119">
        <v>4.9</v>
      </c>
      <c r="V46" s="119">
        <v>-10</v>
      </c>
    </row>
    <row r="47" spans="1:22" ht="12.75" hidden="1">
      <c r="A47" s="102"/>
      <c r="B47" s="98" t="s">
        <v>18</v>
      </c>
      <c r="C47" s="129" t="e">
        <f>'ГРС-9'!#REF!</f>
        <v>#REF!</v>
      </c>
      <c r="D47" s="129" t="e">
        <f>'ГРС-9'!#REF!</f>
        <v>#REF!</v>
      </c>
      <c r="E47" s="129" t="e">
        <f>'ГРС-9'!#REF!</f>
        <v>#REF!</v>
      </c>
      <c r="F47" s="129" t="e">
        <f>'ГРС-9'!#REF!</f>
        <v>#REF!</v>
      </c>
      <c r="G47" s="129" t="e">
        <f>'ГРС-9'!#REF!</f>
        <v>#REF!</v>
      </c>
      <c r="H47" s="129" t="e">
        <f>'ГРС-9'!#REF!</f>
        <v>#REF!</v>
      </c>
      <c r="I47" s="129" t="e">
        <f>'ГРС-9'!#REF!</f>
        <v>#REF!</v>
      </c>
      <c r="J47" s="129" t="e">
        <f>'ГРС-9'!#REF!</f>
        <v>#REF!</v>
      </c>
      <c r="K47" s="125" t="e">
        <f>'ГРС-9'!#REF!</f>
        <v>#REF!</v>
      </c>
      <c r="L47" s="125" t="e">
        <f>'ГРС-9'!#REF!</f>
        <v>#REF!</v>
      </c>
      <c r="M47" s="125" t="e">
        <f>'ГРС-9'!#REF!</f>
        <v>#REF!</v>
      </c>
      <c r="N47" s="125" t="e">
        <f>'ГРС-9'!#REF!</f>
        <v>#REF!</v>
      </c>
      <c r="O47" s="125"/>
      <c r="P47" s="125"/>
      <c r="Q47" s="127" t="e">
        <f>'ГРС-9'!#REF!</f>
        <v>#REF!</v>
      </c>
      <c r="R47" s="125" t="e">
        <f>'ГРС-9'!#REF!</f>
        <v>#REF!</v>
      </c>
      <c r="S47" s="46" t="e">
        <f>'ГРС-9'!#REF!</f>
        <v>#REF!</v>
      </c>
      <c r="T47" s="33" t="e">
        <f>'ГРС-9'!#REF!</f>
        <v>#REF!</v>
      </c>
      <c r="U47" s="119"/>
      <c r="V47" s="119"/>
    </row>
    <row r="48" spans="1:22" ht="12.75">
      <c r="A48" s="101">
        <v>42100</v>
      </c>
      <c r="B48" s="98" t="s">
        <v>26</v>
      </c>
      <c r="C48" s="129">
        <f>'ГРС-Алмаз'!B17</f>
        <v>90.137</v>
      </c>
      <c r="D48" s="129">
        <f>'ГРС-Алмаз'!C17</f>
        <v>4.877</v>
      </c>
      <c r="E48" s="129">
        <f>'ГРС-Алмаз'!D17</f>
        <v>0.966</v>
      </c>
      <c r="F48" s="129">
        <f>'ГРС-Алмаз'!F17</f>
        <v>0.104</v>
      </c>
      <c r="G48" s="129">
        <f>'ГРС-Алмаз'!E17</f>
        <v>0.167</v>
      </c>
      <c r="H48" s="129">
        <f>'ГРС-Алмаз'!I17</f>
        <v>0.004</v>
      </c>
      <c r="I48" s="129">
        <f>'ГРС-Алмаз'!H17</f>
        <v>0.044</v>
      </c>
      <c r="J48" s="129">
        <f>'ГРС-Алмаз'!G17</f>
        <v>0.037</v>
      </c>
      <c r="K48" s="125">
        <f>'ГРС-Алмаз'!J17</f>
        <v>0.082</v>
      </c>
      <c r="L48" s="125">
        <f>'ГРС-Алмаз'!M17</f>
        <v>0.002</v>
      </c>
      <c r="M48" s="125">
        <f>'ГРС-Алмаз'!K17</f>
        <v>1.542</v>
      </c>
      <c r="N48" s="125">
        <f>'ГРС-Алмаз'!L17</f>
        <v>2.04</v>
      </c>
      <c r="O48" s="126"/>
      <c r="P48" s="126"/>
      <c r="Q48" s="127">
        <f>'ГРС-Алмаз'!P17</f>
        <v>0.7494</v>
      </c>
      <c r="R48" s="125">
        <f>'ГРС-Алмаз'!O17</f>
        <v>0.622</v>
      </c>
      <c r="S48" s="46">
        <f>'ГРС-Алмаз'!Q17</f>
        <v>8224</v>
      </c>
      <c r="T48" s="33">
        <f>'ГРС-Алмаз'!S17</f>
        <v>11549</v>
      </c>
      <c r="U48" s="119">
        <v>33.6</v>
      </c>
      <c r="V48" s="119">
        <v>8.9</v>
      </c>
    </row>
    <row r="49" spans="1:22" ht="12.75">
      <c r="A49" s="101">
        <v>42108</v>
      </c>
      <c r="B49" s="98" t="s">
        <v>18</v>
      </c>
      <c r="C49" s="129">
        <f>'ГРС-Алмаз'!B21</f>
        <v>90.157</v>
      </c>
      <c r="D49" s="129">
        <f>'ГРС-Алмаз'!C21</f>
        <v>4.814</v>
      </c>
      <c r="E49" s="129">
        <f>'ГРС-Алмаз'!D21</f>
        <v>1.02</v>
      </c>
      <c r="F49" s="129">
        <f>'ГРС-Алмаз'!F21</f>
        <v>0.109</v>
      </c>
      <c r="G49" s="129">
        <f>'ГРС-Алмаз'!E21</f>
        <v>0.172</v>
      </c>
      <c r="H49" s="129">
        <f>'ГРС-Алмаз'!I21</f>
        <v>0.004</v>
      </c>
      <c r="I49" s="129">
        <f>'ГРС-Алмаз'!H21</f>
        <v>0.047</v>
      </c>
      <c r="J49" s="129">
        <f>'ГРС-Алмаз'!G21</f>
        <v>0.039</v>
      </c>
      <c r="K49" s="125">
        <f>'ГРС-Алмаз'!J21</f>
        <v>0.096</v>
      </c>
      <c r="L49" s="125">
        <f>'ГРС-Алмаз'!M21</f>
        <v>0.004</v>
      </c>
      <c r="M49" s="125">
        <f>'ГРС-Алмаз'!K21</f>
        <v>1.493</v>
      </c>
      <c r="N49" s="125">
        <f>'ГРС-Алмаз'!L21</f>
        <v>2.048</v>
      </c>
      <c r="O49" s="126"/>
      <c r="P49" s="126"/>
      <c r="Q49" s="127">
        <f>'ГРС-Алмаз'!P21</f>
        <v>0.7503</v>
      </c>
      <c r="R49" s="125">
        <f>'ГРС-Алмаз'!O21</f>
        <v>0.623</v>
      </c>
      <c r="S49" s="46">
        <f>'ГРС-Алмаз'!Q21</f>
        <v>8238</v>
      </c>
      <c r="T49" s="33">
        <f>'ГРС-Алмаз'!S21</f>
        <v>11561</v>
      </c>
      <c r="U49" s="119">
        <v>40.3</v>
      </c>
      <c r="V49" s="119">
        <v>12</v>
      </c>
    </row>
    <row r="50" spans="1:22" ht="12.75">
      <c r="A50" s="101">
        <v>42114</v>
      </c>
      <c r="B50" s="98" t="s">
        <v>18</v>
      </c>
      <c r="C50" s="129">
        <f>'ГРС-Алмаз'!B25</f>
        <v>89.928</v>
      </c>
      <c r="D50" s="129">
        <f>'ГРС-Алмаз'!C25</f>
        <v>5.132</v>
      </c>
      <c r="E50" s="129">
        <f>'ГРС-Алмаз'!D25</f>
        <v>1.096</v>
      </c>
      <c r="F50" s="129">
        <f>'ГРС-Алмаз'!F25</f>
        <v>0.092</v>
      </c>
      <c r="G50" s="129">
        <f>'ГРС-Алмаз'!E25</f>
        <v>0.124</v>
      </c>
      <c r="H50" s="129">
        <f>'ГРС-Алмаз'!I25</f>
        <v>0.003</v>
      </c>
      <c r="I50" s="129">
        <f>'ГРС-Алмаз'!H25</f>
        <v>0.04</v>
      </c>
      <c r="J50" s="129">
        <f>'ГРС-Алмаз'!G25</f>
        <v>0.036</v>
      </c>
      <c r="K50" s="125">
        <f>'ГРС-Алмаз'!J25</f>
        <v>0.067</v>
      </c>
      <c r="L50" s="125">
        <f>'ГРС-Алмаз'!M25</f>
        <v>0.002</v>
      </c>
      <c r="M50" s="125">
        <f>'ГРС-Алмаз'!K25</f>
        <v>1.58</v>
      </c>
      <c r="N50" s="125">
        <f>'ГРС-Алмаз'!L25</f>
        <v>1.903</v>
      </c>
      <c r="O50" s="126"/>
      <c r="P50" s="126"/>
      <c r="Q50" s="127">
        <f>'ГРС-Алмаз'!P25</f>
        <v>0.7495</v>
      </c>
      <c r="R50" s="125">
        <f>'ГРС-Алмаз'!O25</f>
        <v>0.622</v>
      </c>
      <c r="S50" s="46">
        <f>'ГРС-Алмаз'!Q25</f>
        <v>8248</v>
      </c>
      <c r="T50" s="33">
        <f>'ГРС-Алмаз'!S25</f>
        <v>11581</v>
      </c>
      <c r="U50" s="119">
        <v>39.3</v>
      </c>
      <c r="V50" s="119">
        <v>8</v>
      </c>
    </row>
    <row r="51" spans="1:22" ht="12.75">
      <c r="A51" s="102">
        <v>42121</v>
      </c>
      <c r="B51" s="98" t="s">
        <v>18</v>
      </c>
      <c r="C51" s="129">
        <f>'ГРС-Алмаз'!B29</f>
        <v>90.344</v>
      </c>
      <c r="D51" s="129">
        <f>'ГРС-Алмаз'!C29</f>
        <v>4.758</v>
      </c>
      <c r="E51" s="129">
        <f>'ГРС-Алмаз'!D29</f>
        <v>0.981</v>
      </c>
      <c r="F51" s="129">
        <f>'ГРС-Алмаз'!F29</f>
        <v>0.11</v>
      </c>
      <c r="G51" s="129">
        <f>'ГРС-Алмаз'!E29</f>
        <v>0.17</v>
      </c>
      <c r="H51" s="129">
        <f>'ГРС-Алмаз'!I29</f>
        <v>0.004</v>
      </c>
      <c r="I51" s="129">
        <f>'ГРС-Алмаз'!H29</f>
        <v>0.045</v>
      </c>
      <c r="J51" s="129">
        <f>'ГРС-Алмаз'!G29</f>
        <v>0.037</v>
      </c>
      <c r="K51" s="125">
        <f>'ГРС-Алмаз'!J29</f>
        <v>0.076</v>
      </c>
      <c r="L51" s="125">
        <f>'ГРС-Алмаз'!M29</f>
        <v>0.004</v>
      </c>
      <c r="M51" s="125">
        <f>'ГРС-Алмаз'!K29</f>
        <v>1.531</v>
      </c>
      <c r="N51" s="125">
        <f>'ГРС-Алмаз'!L29</f>
        <v>1.941</v>
      </c>
      <c r="O51" s="126"/>
      <c r="P51" s="126"/>
      <c r="Q51" s="127">
        <f>'ГРС-Алмаз'!P29</f>
        <v>0.7478</v>
      </c>
      <c r="R51" s="125">
        <f>'ГРС-Алмаз'!O29</f>
        <v>0.621</v>
      </c>
      <c r="S51" s="46">
        <f>'ГРС-Алмаз'!Q29</f>
        <v>8228</v>
      </c>
      <c r="T51" s="33">
        <f>'ГРС-Алмаз'!S29</f>
        <v>11568</v>
      </c>
      <c r="U51" s="119">
        <v>36.1</v>
      </c>
      <c r="V51" s="119">
        <v>22.6</v>
      </c>
    </row>
    <row r="52" spans="1:22" ht="12.75" hidden="1">
      <c r="A52" s="102"/>
      <c r="B52" s="98" t="s">
        <v>18</v>
      </c>
      <c r="C52" s="129" t="e">
        <f>'ГРС-Алмаз'!#REF!</f>
        <v>#REF!</v>
      </c>
      <c r="D52" s="129" t="e">
        <f>'ГРС-Алмаз'!#REF!</f>
        <v>#REF!</v>
      </c>
      <c r="E52" s="129" t="e">
        <f>'ГРС-Алмаз'!#REF!</f>
        <v>#REF!</v>
      </c>
      <c r="F52" s="129" t="e">
        <f>'ГРС-Алмаз'!#REF!</f>
        <v>#REF!</v>
      </c>
      <c r="G52" s="129" t="e">
        <f>'ГРС-Алмаз'!#REF!</f>
        <v>#REF!</v>
      </c>
      <c r="H52" s="129" t="e">
        <f>'ГРС-Алмаз'!#REF!</f>
        <v>#REF!</v>
      </c>
      <c r="I52" s="129" t="e">
        <f>'ГРС-Алмаз'!#REF!</f>
        <v>#REF!</v>
      </c>
      <c r="J52" s="129" t="e">
        <f>'ГРС-Алмаз'!#REF!</f>
        <v>#REF!</v>
      </c>
      <c r="K52" s="125" t="e">
        <f>'ГРС-Алмаз'!#REF!</f>
        <v>#REF!</v>
      </c>
      <c r="L52" s="125" t="e">
        <f>'ГРС-Алмаз'!#REF!</f>
        <v>#REF!</v>
      </c>
      <c r="M52" s="125" t="e">
        <f>'ГРС-Алмаз'!#REF!</f>
        <v>#REF!</v>
      </c>
      <c r="N52" s="125" t="e">
        <f>'ГРС-Алмаз'!#REF!</f>
        <v>#REF!</v>
      </c>
      <c r="O52" s="125"/>
      <c r="P52" s="125"/>
      <c r="Q52" s="127" t="e">
        <f>'ГРС-Алмаз'!#REF!</f>
        <v>#REF!</v>
      </c>
      <c r="R52" s="125" t="e">
        <f>'ГРС-Алмаз'!#REF!</f>
        <v>#REF!</v>
      </c>
      <c r="S52" s="46" t="e">
        <f>'ГРС-Алмаз'!#REF!</f>
        <v>#REF!</v>
      </c>
      <c r="T52" s="33" t="e">
        <f>'ГРС-Алмаз'!#REF!</f>
        <v>#REF!</v>
      </c>
      <c r="U52" s="119"/>
      <c r="V52" s="119"/>
    </row>
    <row r="53" spans="1:2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117"/>
      <c r="U53" s="118"/>
      <c r="V53" s="60"/>
    </row>
    <row r="54" spans="2:19" ht="14.25" customHeight="1">
      <c r="B54" s="34"/>
      <c r="C54" s="34"/>
      <c r="D54" s="171" t="s">
        <v>137</v>
      </c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34"/>
      <c r="P54" s="34"/>
      <c r="Q54" s="34"/>
      <c r="R54" s="34"/>
      <c r="S54" s="34"/>
    </row>
    <row r="55" spans="1:19" ht="56.25">
      <c r="A55">
        <v>2</v>
      </c>
      <c r="B55" s="136" t="s">
        <v>0</v>
      </c>
      <c r="C55" s="137" t="s">
        <v>138</v>
      </c>
      <c r="D55" s="172" t="s">
        <v>139</v>
      </c>
      <c r="E55" s="173"/>
      <c r="F55" s="137" t="s">
        <v>140</v>
      </c>
      <c r="G55" s="137" t="s">
        <v>141</v>
      </c>
      <c r="H55" s="138"/>
      <c r="I55" s="136" t="s">
        <v>0</v>
      </c>
      <c r="J55" s="137" t="s">
        <v>138</v>
      </c>
      <c r="K55" s="172" t="s">
        <v>139</v>
      </c>
      <c r="L55" s="173"/>
      <c r="M55" s="137" t="s">
        <v>140</v>
      </c>
      <c r="N55" s="137" t="s">
        <v>141</v>
      </c>
      <c r="O55" s="139"/>
      <c r="P55" s="140"/>
      <c r="Q55" s="140"/>
      <c r="R55" s="141"/>
      <c r="S55" s="140"/>
    </row>
    <row r="56" spans="2:19" ht="12.75">
      <c r="B56" s="142">
        <v>42095</v>
      </c>
      <c r="C56" s="146">
        <v>-13.8</v>
      </c>
      <c r="D56" s="185">
        <v>-10.4</v>
      </c>
      <c r="E56" s="185"/>
      <c r="F56" s="148">
        <v>36</v>
      </c>
      <c r="G56" s="145">
        <v>6</v>
      </c>
      <c r="H56" s="77"/>
      <c r="I56" s="142">
        <v>42114</v>
      </c>
      <c r="J56" s="146">
        <v>-14.5</v>
      </c>
      <c r="K56" s="185">
        <v>-10.8</v>
      </c>
      <c r="L56" s="185"/>
      <c r="M56" s="148">
        <v>40</v>
      </c>
      <c r="N56" s="145">
        <v>7.2</v>
      </c>
      <c r="O56" s="117"/>
      <c r="P56" s="117"/>
      <c r="Q56" s="147"/>
      <c r="R56" s="147"/>
      <c r="S56" s="117"/>
    </row>
    <row r="57" spans="2:19" ht="12.75">
      <c r="B57" s="142">
        <v>42096</v>
      </c>
      <c r="C57" s="146">
        <v>-13.4</v>
      </c>
      <c r="D57" s="185">
        <v>-10.2</v>
      </c>
      <c r="E57" s="185"/>
      <c r="F57" s="144">
        <v>34.4</v>
      </c>
      <c r="G57" s="145">
        <v>5.9</v>
      </c>
      <c r="H57" s="77"/>
      <c r="I57" s="142">
        <v>42115</v>
      </c>
      <c r="J57" s="146">
        <v>-14.2</v>
      </c>
      <c r="K57" s="185">
        <v>-10.9</v>
      </c>
      <c r="L57" s="185"/>
      <c r="M57" s="144">
        <v>39.1</v>
      </c>
      <c r="N57" s="145">
        <v>7.5</v>
      </c>
      <c r="O57" s="117"/>
      <c r="P57" s="117"/>
      <c r="Q57" s="147"/>
      <c r="R57" s="147"/>
      <c r="S57" s="117"/>
    </row>
    <row r="58" spans="2:19" ht="12.75">
      <c r="B58" s="142">
        <v>42097</v>
      </c>
      <c r="C58" s="146">
        <v>-13.3</v>
      </c>
      <c r="D58" s="185">
        <v>-10.4</v>
      </c>
      <c r="E58" s="185"/>
      <c r="F58" s="144">
        <v>32.8</v>
      </c>
      <c r="G58" s="145">
        <v>5.7</v>
      </c>
      <c r="H58" s="77"/>
      <c r="I58" s="142">
        <v>42116</v>
      </c>
      <c r="J58" s="146">
        <v>-14.3</v>
      </c>
      <c r="K58" s="185">
        <v>-11</v>
      </c>
      <c r="L58" s="185"/>
      <c r="M58" s="144">
        <v>38.1</v>
      </c>
      <c r="N58" s="145">
        <v>7.5</v>
      </c>
      <c r="O58" s="117"/>
      <c r="P58" s="117"/>
      <c r="Q58" s="147"/>
      <c r="R58" s="147"/>
      <c r="S58" s="117"/>
    </row>
    <row r="59" spans="2:19" ht="12.75">
      <c r="B59" s="142">
        <v>42100</v>
      </c>
      <c r="C59" s="146">
        <v>-13.2</v>
      </c>
      <c r="D59" s="185">
        <v>-10.3</v>
      </c>
      <c r="E59" s="185"/>
      <c r="F59" s="144">
        <v>35.1</v>
      </c>
      <c r="G59" s="145">
        <v>5.9</v>
      </c>
      <c r="H59" s="77"/>
      <c r="I59" s="142">
        <v>42117</v>
      </c>
      <c r="J59" s="146">
        <v>-13.7</v>
      </c>
      <c r="K59" s="185">
        <v>-10.2</v>
      </c>
      <c r="L59" s="185"/>
      <c r="M59" s="144">
        <v>38.1</v>
      </c>
      <c r="N59" s="145">
        <v>7.8</v>
      </c>
      <c r="O59" s="117"/>
      <c r="P59" s="117"/>
      <c r="Q59" s="147"/>
      <c r="R59" s="147"/>
      <c r="S59" s="117"/>
    </row>
    <row r="60" spans="2:19" ht="12.75">
      <c r="B60" s="142">
        <v>42101</v>
      </c>
      <c r="C60" s="146">
        <v>-13.3</v>
      </c>
      <c r="D60" s="185">
        <v>-10.4</v>
      </c>
      <c r="E60" s="185"/>
      <c r="F60" s="148">
        <v>36.5</v>
      </c>
      <c r="G60" s="145">
        <v>6</v>
      </c>
      <c r="H60" s="77"/>
      <c r="I60" s="142">
        <v>42118</v>
      </c>
      <c r="J60" s="146">
        <v>-13.6</v>
      </c>
      <c r="K60" s="185">
        <v>-10.1</v>
      </c>
      <c r="L60" s="185"/>
      <c r="M60" s="144">
        <v>39.2</v>
      </c>
      <c r="N60" s="145">
        <v>8.1</v>
      </c>
      <c r="O60" s="117"/>
      <c r="P60" s="117"/>
      <c r="Q60" s="147"/>
      <c r="R60" s="147"/>
      <c r="S60" s="117"/>
    </row>
    <row r="61" spans="2:19" ht="12.75">
      <c r="B61" s="142">
        <v>42102</v>
      </c>
      <c r="C61" s="146">
        <v>-13.5</v>
      </c>
      <c r="D61" s="185">
        <v>-10.4</v>
      </c>
      <c r="E61" s="185"/>
      <c r="F61" s="144">
        <v>37.7</v>
      </c>
      <c r="G61" s="145">
        <v>6.1</v>
      </c>
      <c r="H61" s="77"/>
      <c r="I61" s="142">
        <v>42121</v>
      </c>
      <c r="J61" s="146">
        <v>-12.5</v>
      </c>
      <c r="K61" s="185">
        <v>-8.5</v>
      </c>
      <c r="L61" s="185"/>
      <c r="M61" s="148">
        <v>40</v>
      </c>
      <c r="N61" s="145">
        <v>8.5</v>
      </c>
      <c r="O61" s="117"/>
      <c r="P61" s="117"/>
      <c r="Q61" s="147"/>
      <c r="R61" s="147"/>
      <c r="S61" s="117"/>
    </row>
    <row r="62" spans="2:19" ht="12.75">
      <c r="B62" s="142">
        <v>42103</v>
      </c>
      <c r="C62" s="146">
        <v>-13.5</v>
      </c>
      <c r="D62" s="185">
        <v>-10.3</v>
      </c>
      <c r="E62" s="185"/>
      <c r="F62" s="144">
        <v>39.2</v>
      </c>
      <c r="G62" s="145">
        <v>6.1</v>
      </c>
      <c r="H62" s="77"/>
      <c r="I62" s="142">
        <v>42122</v>
      </c>
      <c r="J62" s="146">
        <v>-12.1</v>
      </c>
      <c r="K62" s="185">
        <v>-8</v>
      </c>
      <c r="L62" s="185"/>
      <c r="M62" s="144">
        <v>39.8</v>
      </c>
      <c r="N62" s="145">
        <v>8.8</v>
      </c>
      <c r="O62" s="117"/>
      <c r="P62" s="117"/>
      <c r="Q62" s="147"/>
      <c r="R62" s="147"/>
      <c r="S62" s="117"/>
    </row>
    <row r="63" spans="2:19" ht="12.75">
      <c r="B63" s="142">
        <v>42104</v>
      </c>
      <c r="C63" s="146">
        <v>-13.2</v>
      </c>
      <c r="D63" s="185">
        <v>-10.1</v>
      </c>
      <c r="E63" s="185"/>
      <c r="F63" s="144">
        <v>37.5</v>
      </c>
      <c r="G63" s="145">
        <v>6.3</v>
      </c>
      <c r="H63" s="77"/>
      <c r="I63" s="142">
        <v>42123</v>
      </c>
      <c r="J63" s="146">
        <v>-11.7</v>
      </c>
      <c r="K63" s="185">
        <v>-7.8</v>
      </c>
      <c r="L63" s="185"/>
      <c r="M63" s="148">
        <v>38</v>
      </c>
      <c r="N63" s="145">
        <v>8.9</v>
      </c>
      <c r="O63" s="117"/>
      <c r="P63" s="117"/>
      <c r="Q63" s="147"/>
      <c r="R63" s="147"/>
      <c r="S63" s="117"/>
    </row>
    <row r="64" spans="2:19" ht="12.75">
      <c r="B64" s="142">
        <v>42108</v>
      </c>
      <c r="C64" s="146">
        <v>-13.4</v>
      </c>
      <c r="D64" s="185">
        <v>-10.2</v>
      </c>
      <c r="E64" s="185"/>
      <c r="F64" s="144">
        <v>41.5</v>
      </c>
      <c r="G64" s="145">
        <v>6.9</v>
      </c>
      <c r="H64" s="77"/>
      <c r="I64" s="142">
        <v>42124</v>
      </c>
      <c r="J64" s="143">
        <v>-11.8</v>
      </c>
      <c r="K64" s="186">
        <v>-7.7</v>
      </c>
      <c r="L64" s="186"/>
      <c r="M64" s="144">
        <v>37.3</v>
      </c>
      <c r="N64" s="145">
        <v>9</v>
      </c>
      <c r="O64" s="117"/>
      <c r="P64" s="117"/>
      <c r="Q64" s="147"/>
      <c r="R64" s="147"/>
      <c r="S64" s="117"/>
    </row>
    <row r="65" spans="2:19" ht="12.75">
      <c r="B65" s="142">
        <v>42109</v>
      </c>
      <c r="C65" s="146">
        <v>-14</v>
      </c>
      <c r="D65" s="185">
        <v>-10.2</v>
      </c>
      <c r="E65" s="185"/>
      <c r="F65" s="144">
        <v>40.7</v>
      </c>
      <c r="G65" s="145">
        <v>6.9</v>
      </c>
      <c r="H65" s="77"/>
      <c r="I65" s="142"/>
      <c r="J65" s="143"/>
      <c r="K65" s="186"/>
      <c r="L65" s="186"/>
      <c r="M65" s="144"/>
      <c r="N65" s="145"/>
      <c r="O65" s="117"/>
      <c r="P65" s="117"/>
      <c r="Q65" s="147"/>
      <c r="R65" s="147"/>
      <c r="S65" s="117"/>
    </row>
    <row r="66" spans="2:19" ht="12.75">
      <c r="B66" s="142">
        <v>42110</v>
      </c>
      <c r="C66" s="146">
        <v>-13.8</v>
      </c>
      <c r="D66" s="185">
        <v>-10.1</v>
      </c>
      <c r="E66" s="185"/>
      <c r="F66" s="144">
        <v>39.6</v>
      </c>
      <c r="G66" s="145">
        <v>7.4</v>
      </c>
      <c r="H66" s="77"/>
      <c r="I66" s="142"/>
      <c r="J66" s="126"/>
      <c r="K66" s="186"/>
      <c r="L66" s="186"/>
      <c r="M66" s="126"/>
      <c r="N66" s="145"/>
      <c r="O66" s="117"/>
      <c r="P66" s="117"/>
      <c r="Q66" s="147"/>
      <c r="R66" s="147"/>
      <c r="S66" s="117"/>
    </row>
    <row r="67" spans="2:19" ht="12.75">
      <c r="B67" s="142">
        <v>42111</v>
      </c>
      <c r="C67" s="145">
        <v>-13.4</v>
      </c>
      <c r="D67" s="187">
        <v>-9.9</v>
      </c>
      <c r="E67" s="188"/>
      <c r="F67" s="145">
        <v>40</v>
      </c>
      <c r="G67" s="145">
        <v>7.5</v>
      </c>
      <c r="H67" s="34"/>
      <c r="I67" s="126" t="s">
        <v>142</v>
      </c>
      <c r="J67" s="145">
        <f>AVERAGE(C56:C67,J56:J66)</f>
        <v>-13.342857142857145</v>
      </c>
      <c r="K67" s="189">
        <f>AVERAGE(D56:E67,K56:L66)</f>
        <v>-9.899999999999999</v>
      </c>
      <c r="L67" s="190"/>
      <c r="M67" s="126"/>
      <c r="N67" s="145"/>
      <c r="O67" s="34"/>
      <c r="P67" s="34"/>
      <c r="Q67" s="117"/>
      <c r="R67" s="117"/>
      <c r="S67" s="34"/>
    </row>
    <row r="69" spans="1:15" ht="12.75">
      <c r="A69">
        <v>3</v>
      </c>
      <c r="B69" s="191" t="s">
        <v>115</v>
      </c>
      <c r="C69" s="191" t="s">
        <v>116</v>
      </c>
      <c r="D69" s="191" t="s">
        <v>117</v>
      </c>
      <c r="E69" s="194" t="s">
        <v>143</v>
      </c>
      <c r="F69" s="197" t="s">
        <v>144</v>
      </c>
      <c r="G69" s="197" t="s">
        <v>118</v>
      </c>
      <c r="H69" s="197" t="s">
        <v>119</v>
      </c>
      <c r="I69" s="200" t="s">
        <v>120</v>
      </c>
      <c r="J69" s="201"/>
      <c r="K69" s="177" t="s">
        <v>122</v>
      </c>
      <c r="L69" s="178"/>
      <c r="M69" s="60"/>
      <c r="N69" s="60"/>
      <c r="O69" s="60"/>
    </row>
    <row r="70" spans="2:15" ht="12.75">
      <c r="B70" s="192"/>
      <c r="C70" s="192"/>
      <c r="D70" s="192"/>
      <c r="E70" s="195"/>
      <c r="F70" s="198"/>
      <c r="G70" s="198"/>
      <c r="H70" s="198"/>
      <c r="I70" s="202"/>
      <c r="J70" s="203"/>
      <c r="K70" s="179"/>
      <c r="L70" s="180"/>
      <c r="M70" s="60"/>
      <c r="N70" s="60"/>
      <c r="O70" s="60"/>
    </row>
    <row r="71" spans="2:15" ht="12.75">
      <c r="B71" s="192"/>
      <c r="C71" s="192"/>
      <c r="D71" s="192"/>
      <c r="E71" s="195"/>
      <c r="F71" s="198"/>
      <c r="G71" s="198"/>
      <c r="H71" s="198"/>
      <c r="I71" s="183" t="s">
        <v>121</v>
      </c>
      <c r="J71" s="183" t="s">
        <v>145</v>
      </c>
      <c r="K71" s="179"/>
      <c r="L71" s="180"/>
      <c r="M71" s="60"/>
      <c r="N71" s="60"/>
      <c r="O71" s="60"/>
    </row>
    <row r="72" spans="2:15" ht="12.75">
      <c r="B72" s="193"/>
      <c r="C72" s="193"/>
      <c r="D72" s="193"/>
      <c r="E72" s="196"/>
      <c r="F72" s="199"/>
      <c r="G72" s="199"/>
      <c r="H72" s="199"/>
      <c r="I72" s="184"/>
      <c r="J72" s="184"/>
      <c r="K72" s="181"/>
      <c r="L72" s="182"/>
      <c r="M72" s="60"/>
      <c r="N72" s="60"/>
      <c r="O72" s="60"/>
    </row>
    <row r="73" spans="2:15" ht="12.75">
      <c r="B73" s="126" t="s">
        <v>179</v>
      </c>
      <c r="C73" s="149" t="s">
        <v>146</v>
      </c>
      <c r="D73" s="149" t="s">
        <v>173</v>
      </c>
      <c r="E73" s="149">
        <v>870</v>
      </c>
      <c r="F73" s="149">
        <v>30.17</v>
      </c>
      <c r="G73" s="149">
        <v>195</v>
      </c>
      <c r="H73" s="149">
        <v>0.075</v>
      </c>
      <c r="I73" s="149" t="s">
        <v>147</v>
      </c>
      <c r="J73" s="149" t="s">
        <v>147</v>
      </c>
      <c r="K73" s="168" t="s">
        <v>147</v>
      </c>
      <c r="L73" s="169"/>
      <c r="M73" s="60"/>
      <c r="N73" s="60"/>
      <c r="O73" s="60"/>
    </row>
    <row r="74" spans="2:15" ht="12.75">
      <c r="B74" s="149"/>
      <c r="C74" s="149"/>
      <c r="D74" s="149" t="s">
        <v>174</v>
      </c>
      <c r="E74" s="149">
        <v>869</v>
      </c>
      <c r="F74" s="159">
        <v>30.26</v>
      </c>
      <c r="G74" s="154">
        <v>194</v>
      </c>
      <c r="H74" s="155">
        <v>0.062</v>
      </c>
      <c r="I74" s="149" t="s">
        <v>147</v>
      </c>
      <c r="J74" s="149" t="s">
        <v>147</v>
      </c>
      <c r="K74" s="168" t="s">
        <v>147</v>
      </c>
      <c r="L74" s="169"/>
      <c r="M74" s="60"/>
      <c r="N74" s="60"/>
      <c r="O74" s="60"/>
    </row>
    <row r="75" spans="2:15" ht="12.75">
      <c r="B75" s="149"/>
      <c r="C75" s="149"/>
      <c r="D75" s="149" t="s">
        <v>175</v>
      </c>
      <c r="E75" s="154">
        <v>871</v>
      </c>
      <c r="F75" s="159">
        <v>29.33</v>
      </c>
      <c r="G75" s="154">
        <v>194</v>
      </c>
      <c r="H75" s="155">
        <v>0.112</v>
      </c>
      <c r="I75" s="149" t="s">
        <v>147</v>
      </c>
      <c r="J75" s="149" t="s">
        <v>147</v>
      </c>
      <c r="K75" s="168" t="s">
        <v>147</v>
      </c>
      <c r="L75" s="169"/>
      <c r="M75" s="60"/>
      <c r="N75" s="60"/>
      <c r="O75" s="60"/>
    </row>
    <row r="76" spans="2:15" ht="12.75">
      <c r="B76" s="5"/>
      <c r="C76" s="5"/>
      <c r="D76" s="149" t="s">
        <v>176</v>
      </c>
      <c r="E76" s="149">
        <v>870</v>
      </c>
      <c r="F76" s="159">
        <v>30.96</v>
      </c>
      <c r="G76" s="149">
        <v>190</v>
      </c>
      <c r="H76" s="149">
        <v>0.075</v>
      </c>
      <c r="I76" s="149" t="s">
        <v>147</v>
      </c>
      <c r="J76" s="149" t="s">
        <v>147</v>
      </c>
      <c r="K76" s="168" t="s">
        <v>147</v>
      </c>
      <c r="L76" s="169"/>
      <c r="M76" s="60"/>
      <c r="N76" s="60"/>
      <c r="O76" s="60"/>
    </row>
    <row r="77" spans="2:15" ht="12.75">
      <c r="B77" s="5"/>
      <c r="C77" s="5"/>
      <c r="D77" s="149" t="s">
        <v>177</v>
      </c>
      <c r="E77" s="149">
        <v>870</v>
      </c>
      <c r="F77" s="159">
        <v>30.94</v>
      </c>
      <c r="G77" s="149">
        <v>191</v>
      </c>
      <c r="H77" s="155">
        <v>0.05</v>
      </c>
      <c r="I77" s="149" t="s">
        <v>147</v>
      </c>
      <c r="J77" s="149" t="s">
        <v>147</v>
      </c>
      <c r="K77" s="168" t="s">
        <v>147</v>
      </c>
      <c r="L77" s="169"/>
      <c r="M77" s="60"/>
      <c r="N77" s="60"/>
      <c r="O77" s="60"/>
    </row>
    <row r="78" spans="2:15" ht="12.75">
      <c r="B78" s="5"/>
      <c r="C78" s="5"/>
      <c r="D78" s="149" t="s">
        <v>178</v>
      </c>
      <c r="E78" s="149">
        <v>870</v>
      </c>
      <c r="F78" s="159">
        <v>29.76</v>
      </c>
      <c r="G78" s="149">
        <v>195</v>
      </c>
      <c r="H78" s="149">
        <v>0.113</v>
      </c>
      <c r="I78" s="149" t="s">
        <v>147</v>
      </c>
      <c r="J78" s="149" t="s">
        <v>147</v>
      </c>
      <c r="K78" s="168" t="s">
        <v>147</v>
      </c>
      <c r="L78" s="169"/>
      <c r="M78" s="60"/>
      <c r="N78" s="60"/>
      <c r="O78" s="60"/>
    </row>
    <row r="79" spans="2:15" ht="12.75">
      <c r="B79" s="60"/>
      <c r="C79" s="60"/>
      <c r="D79" s="60"/>
      <c r="E79" s="60"/>
      <c r="F79" s="60"/>
      <c r="G79" s="60"/>
      <c r="H79" s="60"/>
      <c r="I79" s="60"/>
      <c r="J79" s="60"/>
      <c r="K79" s="150"/>
      <c r="L79" s="150"/>
      <c r="M79" s="60"/>
      <c r="N79" s="60"/>
      <c r="O79" s="60"/>
    </row>
    <row r="80" spans="1:15" ht="12.75" hidden="1">
      <c r="A80">
        <v>4</v>
      </c>
      <c r="B80" s="167" t="s">
        <v>148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60"/>
    </row>
    <row r="81" spans="2:15" ht="12.75" hidden="1">
      <c r="B81" s="60"/>
      <c r="C81" s="167" t="s">
        <v>149</v>
      </c>
      <c r="D81" s="167"/>
      <c r="E81" s="167"/>
      <c r="F81" s="167"/>
      <c r="G81" s="167"/>
      <c r="H81" s="167"/>
      <c r="I81" s="167"/>
      <c r="J81" s="167"/>
      <c r="K81" s="151"/>
      <c r="L81" s="150"/>
      <c r="M81" s="60"/>
      <c r="N81" s="60"/>
      <c r="O81" s="60">
        <v>-8.39</v>
      </c>
    </row>
    <row r="82" spans="2:15" ht="12.75" hidden="1">
      <c r="B82" s="60"/>
      <c r="C82" s="167" t="s">
        <v>150</v>
      </c>
      <c r="D82" s="167"/>
      <c r="E82" s="167"/>
      <c r="F82" s="167"/>
      <c r="G82" s="167"/>
      <c r="H82" s="167"/>
      <c r="I82" s="167"/>
      <c r="J82" s="167"/>
      <c r="K82" s="151"/>
      <c r="L82" s="150"/>
      <c r="M82" s="60"/>
      <c r="N82" s="60"/>
      <c r="O82" s="60">
        <v>-7.27</v>
      </c>
    </row>
    <row r="83" spans="2:15" ht="12.75" hidden="1">
      <c r="B83" s="60"/>
      <c r="C83" s="167" t="s">
        <v>151</v>
      </c>
      <c r="D83" s="167"/>
      <c r="E83" s="167"/>
      <c r="F83" s="167"/>
      <c r="G83" s="167"/>
      <c r="H83" s="167"/>
      <c r="I83" s="167"/>
      <c r="J83" s="167"/>
      <c r="K83" s="151"/>
      <c r="L83" s="150"/>
      <c r="M83" s="60"/>
      <c r="N83" s="60"/>
      <c r="O83" s="60"/>
    </row>
    <row r="84" spans="2:15" ht="12.75" hidden="1">
      <c r="B84" s="60"/>
      <c r="C84" s="166" t="s">
        <v>152</v>
      </c>
      <c r="D84" s="166"/>
      <c r="E84" s="166"/>
      <c r="F84" s="166"/>
      <c r="G84" s="166"/>
      <c r="H84" s="166"/>
      <c r="I84" s="166"/>
      <c r="J84" s="166"/>
      <c r="K84" s="151"/>
      <c r="L84" s="150"/>
      <c r="M84" s="60"/>
      <c r="N84" s="60"/>
      <c r="O84" s="60">
        <v>15.5</v>
      </c>
    </row>
    <row r="85" spans="2:15" ht="12.75" hidden="1">
      <c r="B85" s="60"/>
      <c r="C85" s="166" t="s">
        <v>153</v>
      </c>
      <c r="D85" s="166"/>
      <c r="E85" s="166"/>
      <c r="F85" s="166"/>
      <c r="G85" s="166"/>
      <c r="H85" s="166"/>
      <c r="I85" s="166"/>
      <c r="J85" s="166"/>
      <c r="K85" s="151"/>
      <c r="L85" s="150"/>
      <c r="M85" s="60"/>
      <c r="N85" s="60"/>
      <c r="O85" s="60"/>
    </row>
    <row r="86" spans="2:15" ht="12.75" hidden="1">
      <c r="B86" s="60"/>
      <c r="C86" s="166" t="s">
        <v>154</v>
      </c>
      <c r="D86" s="166"/>
      <c r="E86" s="166"/>
      <c r="F86" s="166"/>
      <c r="G86" s="166"/>
      <c r="H86" s="166"/>
      <c r="I86" s="166"/>
      <c r="J86" s="166"/>
      <c r="K86" s="151"/>
      <c r="L86" s="150"/>
      <c r="M86" s="60"/>
      <c r="N86" s="60"/>
      <c r="O86" s="60">
        <v>29.77</v>
      </c>
    </row>
    <row r="87" spans="2:15" ht="12.75" hidden="1">
      <c r="B87" s="60"/>
      <c r="C87" s="166" t="s">
        <v>155</v>
      </c>
      <c r="D87" s="166"/>
      <c r="E87" s="166"/>
      <c r="F87" s="166"/>
      <c r="G87" s="166"/>
      <c r="H87" s="166"/>
      <c r="I87" s="166"/>
      <c r="J87" s="166"/>
      <c r="K87" s="151"/>
      <c r="L87" s="150"/>
      <c r="M87" s="60"/>
      <c r="N87" s="60"/>
      <c r="O87" s="60"/>
    </row>
    <row r="88" spans="1:15" ht="12.75" hidden="1">
      <c r="A88">
        <v>5</v>
      </c>
      <c r="B88" s="167" t="s">
        <v>156</v>
      </c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60"/>
    </row>
    <row r="89" spans="1:19" ht="12.75" hidden="1">
      <c r="A89">
        <v>6</v>
      </c>
      <c r="B89" s="150" t="s">
        <v>157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</row>
    <row r="90" spans="1:15" ht="12.75" hidden="1">
      <c r="A90">
        <v>7</v>
      </c>
      <c r="B90" s="167" t="s">
        <v>158</v>
      </c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60"/>
    </row>
    <row r="91" spans="1:15" ht="12.75" hidden="1">
      <c r="A91">
        <v>8</v>
      </c>
      <c r="B91" s="167" t="s">
        <v>159</v>
      </c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60"/>
    </row>
    <row r="92" spans="1:15" ht="12.75" hidden="1">
      <c r="A92">
        <v>9</v>
      </c>
      <c r="B92" s="166" t="s">
        <v>160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60"/>
    </row>
    <row r="93" spans="1:15" ht="12.75" hidden="1">
      <c r="A93">
        <v>10</v>
      </c>
      <c r="B93" s="166" t="s">
        <v>161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60"/>
    </row>
    <row r="94" spans="1:15" ht="12.75" hidden="1">
      <c r="A94">
        <v>11</v>
      </c>
      <c r="B94" s="166" t="s">
        <v>162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60"/>
    </row>
    <row r="95" spans="1:15" ht="12.75" hidden="1">
      <c r="A95">
        <v>12</v>
      </c>
      <c r="B95" s="166" t="s">
        <v>163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60"/>
    </row>
    <row r="96" spans="1:15" ht="12.75" hidden="1">
      <c r="A96">
        <v>13</v>
      </c>
      <c r="B96" s="166" t="s">
        <v>164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60"/>
    </row>
    <row r="97" spans="1:15" ht="12.75" hidden="1">
      <c r="A97">
        <v>14</v>
      </c>
      <c r="B97" s="166" t="s">
        <v>165</v>
      </c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60"/>
    </row>
    <row r="98" spans="1:22" ht="12.75" customHeight="1" hidden="1">
      <c r="A98">
        <v>15</v>
      </c>
      <c r="B98" s="164" t="s">
        <v>166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</row>
    <row r="99" spans="2:19" ht="12.75">
      <c r="B99" s="165" t="s">
        <v>171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</row>
  </sheetData>
  <sheetProtection/>
  <mergeCells count="86">
    <mergeCell ref="H69:H72"/>
    <mergeCell ref="I69:J70"/>
    <mergeCell ref="I11:I12"/>
    <mergeCell ref="J11:J12"/>
    <mergeCell ref="U11:V11"/>
    <mergeCell ref="P11:P12"/>
    <mergeCell ref="K11:K12"/>
    <mergeCell ref="L11:L12"/>
    <mergeCell ref="M11:M12"/>
    <mergeCell ref="O11:O12"/>
    <mergeCell ref="D66:E66"/>
    <mergeCell ref="K66:L66"/>
    <mergeCell ref="D67:E67"/>
    <mergeCell ref="K67:L67"/>
    <mergeCell ref="B69:B72"/>
    <mergeCell ref="C69:C72"/>
    <mergeCell ref="D69:D72"/>
    <mergeCell ref="E69:E72"/>
    <mergeCell ref="F69:F72"/>
    <mergeCell ref="G69:G72"/>
    <mergeCell ref="D63:E63"/>
    <mergeCell ref="K63:L63"/>
    <mergeCell ref="D64:E64"/>
    <mergeCell ref="K64:L64"/>
    <mergeCell ref="D65:E65"/>
    <mergeCell ref="K65:L65"/>
    <mergeCell ref="D60:E60"/>
    <mergeCell ref="K60:L60"/>
    <mergeCell ref="D61:E61"/>
    <mergeCell ref="K61:L61"/>
    <mergeCell ref="D62:E62"/>
    <mergeCell ref="K62:L62"/>
    <mergeCell ref="R1:V1"/>
    <mergeCell ref="R2:V2"/>
    <mergeCell ref="R3:V3"/>
    <mergeCell ref="R4:V4"/>
    <mergeCell ref="D56:E56"/>
    <mergeCell ref="K56:L56"/>
    <mergeCell ref="E11:E12"/>
    <mergeCell ref="F11:F12"/>
    <mergeCell ref="G11:G12"/>
    <mergeCell ref="H11:H12"/>
    <mergeCell ref="D6:S6"/>
    <mergeCell ref="A7:V7"/>
    <mergeCell ref="A8:V8"/>
    <mergeCell ref="A9:V9"/>
    <mergeCell ref="K69:L72"/>
    <mergeCell ref="I71:I72"/>
    <mergeCell ref="J71:J72"/>
    <mergeCell ref="D57:E57"/>
    <mergeCell ref="K57:L57"/>
    <mergeCell ref="D58:E58"/>
    <mergeCell ref="K73:L73"/>
    <mergeCell ref="A10:V10"/>
    <mergeCell ref="D54:N54"/>
    <mergeCell ref="D55:E55"/>
    <mergeCell ref="K55:L55"/>
    <mergeCell ref="C11:C12"/>
    <mergeCell ref="D11:D12"/>
    <mergeCell ref="K58:L58"/>
    <mergeCell ref="D59:E59"/>
    <mergeCell ref="K59:L59"/>
    <mergeCell ref="K78:L78"/>
    <mergeCell ref="B80:N80"/>
    <mergeCell ref="C81:J81"/>
    <mergeCell ref="K74:L74"/>
    <mergeCell ref="K75:L75"/>
    <mergeCell ref="K76:L76"/>
    <mergeCell ref="K77:L77"/>
    <mergeCell ref="C86:J86"/>
    <mergeCell ref="C87:J87"/>
    <mergeCell ref="B88:N88"/>
    <mergeCell ref="B90:N90"/>
    <mergeCell ref="C82:J82"/>
    <mergeCell ref="C83:J83"/>
    <mergeCell ref="C84:J84"/>
    <mergeCell ref="C85:J85"/>
    <mergeCell ref="B98:V98"/>
    <mergeCell ref="B99:S99"/>
    <mergeCell ref="B95:N95"/>
    <mergeCell ref="B96:N96"/>
    <mergeCell ref="B97:N97"/>
    <mergeCell ref="B91:N91"/>
    <mergeCell ref="B92:N92"/>
    <mergeCell ref="B93:N93"/>
    <mergeCell ref="B94:N94"/>
  </mergeCells>
  <printOptions/>
  <pageMargins left="0.7874015748031497" right="0.5905511811023623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Y46"/>
  <sheetViews>
    <sheetView tabSelected="1" zoomScalePageLayoutView="0" workbookViewId="0" topLeftCell="A1">
      <selection activeCell="W9" sqref="W9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5.140625" style="0" customWidth="1"/>
    <col min="4" max="4" width="5.7109375" style="0" customWidth="1"/>
    <col min="5" max="5" width="5.28125" style="0" customWidth="1"/>
    <col min="6" max="6" width="5.421875" style="0" customWidth="1"/>
    <col min="7" max="7" width="5.57421875" style="0" customWidth="1"/>
    <col min="8" max="8" width="5.28125" style="0" customWidth="1"/>
    <col min="9" max="10" width="5.421875" style="0" customWidth="1"/>
    <col min="11" max="11" width="5.28125" style="0" customWidth="1"/>
    <col min="12" max="12" width="6.00390625" style="0" customWidth="1"/>
    <col min="13" max="13" width="5.140625" style="0" customWidth="1"/>
    <col min="14" max="14" width="6.57421875" style="0" customWidth="1"/>
    <col min="15" max="15" width="5.8515625" style="0" customWidth="1"/>
    <col min="16" max="16" width="6.57421875" style="0" customWidth="1"/>
    <col min="17" max="18" width="5.8515625" style="0" customWidth="1"/>
    <col min="19" max="19" width="5.7109375" style="0" customWidth="1"/>
    <col min="20" max="20" width="5.00390625" style="0" customWidth="1"/>
    <col min="21" max="21" width="6.7109375" style="0" customWidth="1"/>
    <col min="22" max="22" width="5.8515625" style="0" customWidth="1"/>
  </cols>
  <sheetData>
    <row r="1" spans="1:8" ht="12.75">
      <c r="A1" s="162" t="s">
        <v>180</v>
      </c>
      <c r="B1" s="162"/>
      <c r="C1" s="162"/>
      <c r="D1" s="162"/>
      <c r="E1" s="162"/>
      <c r="F1" s="162"/>
      <c r="G1" s="162"/>
      <c r="H1" s="162"/>
    </row>
    <row r="2" spans="1:8" ht="12.75">
      <c r="A2" s="162" t="s">
        <v>181</v>
      </c>
      <c r="B2" s="162"/>
      <c r="C2" s="162"/>
      <c r="D2" s="162"/>
      <c r="E2" s="162"/>
      <c r="F2" s="162"/>
      <c r="G2" s="162"/>
      <c r="H2" s="162"/>
    </row>
    <row r="3" spans="1:8" ht="12.75">
      <c r="A3" s="162" t="s">
        <v>182</v>
      </c>
      <c r="B3" s="162"/>
      <c r="C3" s="162"/>
      <c r="D3" s="162"/>
      <c r="E3" s="162"/>
      <c r="F3" s="162"/>
      <c r="G3" s="162"/>
      <c r="H3" s="162"/>
    </row>
    <row r="4" spans="1:8" ht="12.75">
      <c r="A4" s="162" t="s">
        <v>183</v>
      </c>
      <c r="B4" s="162"/>
      <c r="C4" s="162"/>
      <c r="D4" s="162"/>
      <c r="E4" s="162"/>
      <c r="F4" s="162"/>
      <c r="G4" s="162"/>
      <c r="H4" s="162"/>
    </row>
    <row r="5" spans="1:8" ht="12.75">
      <c r="A5" s="162" t="s">
        <v>184</v>
      </c>
      <c r="B5" s="162"/>
      <c r="C5" s="162"/>
      <c r="D5" s="162"/>
      <c r="E5" s="162"/>
      <c r="F5" s="162"/>
      <c r="G5" s="162"/>
      <c r="H5" s="162"/>
    </row>
    <row r="6" spans="1:8" ht="12.75">
      <c r="A6" s="162" t="s">
        <v>185</v>
      </c>
      <c r="B6" s="162"/>
      <c r="C6" s="162"/>
      <c r="D6" s="162"/>
      <c r="E6" s="162"/>
      <c r="F6" s="162"/>
      <c r="G6" s="162"/>
      <c r="H6" s="162"/>
    </row>
    <row r="7" spans="1:22" ht="18.75">
      <c r="A7" s="163" t="s">
        <v>213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2" ht="12.75">
      <c r="A8" s="160" t="s">
        <v>201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</row>
    <row r="9" spans="1:22" ht="12.75">
      <c r="A9" s="161" t="s">
        <v>221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156"/>
    </row>
    <row r="10" spans="1:22" ht="14.25" customHeight="1">
      <c r="A10" s="160" t="s">
        <v>209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</row>
    <row r="11" spans="1:22" ht="14.2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</row>
    <row r="12" spans="1:22" ht="12.75">
      <c r="A12" s="8" t="s">
        <v>29</v>
      </c>
      <c r="B12" s="2" t="s">
        <v>30</v>
      </c>
      <c r="C12" s="2" t="s">
        <v>31</v>
      </c>
      <c r="D12" s="20" t="s">
        <v>32</v>
      </c>
      <c r="E12" s="2" t="s">
        <v>33</v>
      </c>
      <c r="F12" s="2" t="s">
        <v>34</v>
      </c>
      <c r="G12" s="2" t="s">
        <v>35</v>
      </c>
      <c r="H12" s="2" t="s">
        <v>36</v>
      </c>
      <c r="I12" s="2" t="s">
        <v>37</v>
      </c>
      <c r="J12" s="2" t="s">
        <v>38</v>
      </c>
      <c r="K12" s="2" t="s">
        <v>39</v>
      </c>
      <c r="L12" s="2" t="s">
        <v>40</v>
      </c>
      <c r="M12" s="2" t="s">
        <v>41</v>
      </c>
      <c r="N12" s="20" t="s">
        <v>42</v>
      </c>
      <c r="O12" s="2" t="s">
        <v>11</v>
      </c>
      <c r="P12" s="2" t="s">
        <v>43</v>
      </c>
      <c r="Q12" s="2" t="s">
        <v>44</v>
      </c>
      <c r="R12" s="2" t="s">
        <v>45</v>
      </c>
      <c r="S12" s="99" t="s">
        <v>82</v>
      </c>
      <c r="T12" s="2" t="s">
        <v>46</v>
      </c>
      <c r="U12" s="2" t="s">
        <v>47</v>
      </c>
      <c r="V12" s="2" t="s">
        <v>48</v>
      </c>
    </row>
    <row r="13" spans="1:22" ht="12.75">
      <c r="A13" s="9" t="s">
        <v>49</v>
      </c>
      <c r="B13" s="3"/>
      <c r="C13" s="3"/>
      <c r="D13" s="13" t="s">
        <v>50</v>
      </c>
      <c r="E13" s="3" t="s">
        <v>51</v>
      </c>
      <c r="F13" s="3" t="s">
        <v>51</v>
      </c>
      <c r="G13" s="3" t="s">
        <v>52</v>
      </c>
      <c r="H13" s="3" t="s">
        <v>52</v>
      </c>
      <c r="I13" s="3" t="s">
        <v>52</v>
      </c>
      <c r="J13" s="3" t="s">
        <v>53</v>
      </c>
      <c r="K13" s="16"/>
      <c r="L13" s="3" t="s">
        <v>54</v>
      </c>
      <c r="M13" s="3"/>
      <c r="N13" s="13" t="s">
        <v>55</v>
      </c>
      <c r="O13" s="3" t="s">
        <v>56</v>
      </c>
      <c r="P13" s="3" t="s">
        <v>57</v>
      </c>
      <c r="Q13" s="3" t="s">
        <v>58</v>
      </c>
      <c r="R13" s="3" t="s">
        <v>59</v>
      </c>
      <c r="S13" s="3" t="s">
        <v>59</v>
      </c>
      <c r="T13" s="3" t="s">
        <v>85</v>
      </c>
      <c r="U13" s="3" t="s">
        <v>60</v>
      </c>
      <c r="V13" s="3" t="s">
        <v>61</v>
      </c>
    </row>
    <row r="14" spans="1:22" ht="12.75">
      <c r="A14" s="10"/>
      <c r="B14" s="13" t="s">
        <v>104</v>
      </c>
      <c r="C14" s="13" t="s">
        <v>104</v>
      </c>
      <c r="D14" s="13" t="s">
        <v>104</v>
      </c>
      <c r="E14" s="13" t="s">
        <v>104</v>
      </c>
      <c r="F14" s="13" t="s">
        <v>104</v>
      </c>
      <c r="G14" s="13" t="s">
        <v>104</v>
      </c>
      <c r="H14" s="13" t="s">
        <v>104</v>
      </c>
      <c r="I14" s="13" t="s">
        <v>104</v>
      </c>
      <c r="J14" s="13" t="s">
        <v>104</v>
      </c>
      <c r="K14" s="17" t="s">
        <v>104</v>
      </c>
      <c r="L14" s="13" t="s">
        <v>104</v>
      </c>
      <c r="M14" s="13" t="s">
        <v>104</v>
      </c>
      <c r="N14" s="13" t="s">
        <v>63</v>
      </c>
      <c r="O14" s="16"/>
      <c r="P14" s="3" t="s">
        <v>64</v>
      </c>
      <c r="Q14" s="3" t="s">
        <v>65</v>
      </c>
      <c r="R14" s="3" t="s">
        <v>66</v>
      </c>
      <c r="S14" s="3" t="s">
        <v>83</v>
      </c>
      <c r="T14" s="16"/>
      <c r="U14" s="3" t="s">
        <v>67</v>
      </c>
      <c r="V14" s="3"/>
    </row>
    <row r="15" spans="1:22" ht="12.75">
      <c r="A15" s="10"/>
      <c r="B15" s="3"/>
      <c r="C15" s="3"/>
      <c r="D15" s="13"/>
      <c r="E15" s="3"/>
      <c r="F15" s="3"/>
      <c r="G15" s="3"/>
      <c r="H15" s="3"/>
      <c r="I15" s="3"/>
      <c r="J15" s="3"/>
      <c r="K15" s="16"/>
      <c r="L15" s="3"/>
      <c r="M15" s="3"/>
      <c r="N15" s="13" t="s">
        <v>68</v>
      </c>
      <c r="O15" s="16"/>
      <c r="P15" s="3" t="s">
        <v>102</v>
      </c>
      <c r="Q15" s="3" t="s">
        <v>101</v>
      </c>
      <c r="R15" s="3" t="s">
        <v>101</v>
      </c>
      <c r="S15" s="3" t="s">
        <v>101</v>
      </c>
      <c r="T15" s="3" t="s">
        <v>103</v>
      </c>
      <c r="U15" s="3" t="s">
        <v>103</v>
      </c>
      <c r="V15" s="3" t="s">
        <v>103</v>
      </c>
    </row>
    <row r="16" spans="1:22" ht="12.75">
      <c r="A16" s="10"/>
      <c r="B16" s="3"/>
      <c r="C16" s="3"/>
      <c r="D16" s="13"/>
      <c r="E16" s="3"/>
      <c r="F16" s="3"/>
      <c r="G16" s="3"/>
      <c r="H16" s="3"/>
      <c r="I16" s="3"/>
      <c r="J16" s="3"/>
      <c r="K16" s="16"/>
      <c r="L16" s="3"/>
      <c r="M16" s="3"/>
      <c r="N16" s="3" t="s">
        <v>99</v>
      </c>
      <c r="O16" s="16"/>
      <c r="P16" s="115" t="s">
        <v>100</v>
      </c>
      <c r="Q16" s="116"/>
      <c r="R16" s="2"/>
      <c r="S16" s="3"/>
      <c r="T16" s="16"/>
      <c r="U16" s="3"/>
      <c r="V16" s="4"/>
    </row>
    <row r="17" spans="1:22" ht="12.75">
      <c r="A17" s="58" t="s">
        <v>186</v>
      </c>
      <c r="B17" s="7"/>
      <c r="C17" s="7"/>
      <c r="D17" s="158"/>
      <c r="E17" s="7"/>
      <c r="F17" s="7"/>
      <c r="G17" s="7"/>
      <c r="H17" s="7"/>
      <c r="I17" s="7"/>
      <c r="J17" s="7"/>
      <c r="K17" s="157"/>
      <c r="L17" s="7"/>
      <c r="M17" s="7"/>
      <c r="N17" s="75">
        <v>-13.8</v>
      </c>
      <c r="O17" s="157"/>
      <c r="P17" s="7"/>
      <c r="Q17" s="7"/>
      <c r="R17" s="7"/>
      <c r="S17" s="7"/>
      <c r="T17" s="157"/>
      <c r="U17" s="7"/>
      <c r="V17" s="4"/>
    </row>
    <row r="18" spans="1:22" ht="12.75">
      <c r="A18" s="58" t="s">
        <v>187</v>
      </c>
      <c r="B18" s="7"/>
      <c r="C18" s="7"/>
      <c r="D18" s="158"/>
      <c r="E18" s="7"/>
      <c r="F18" s="7"/>
      <c r="G18" s="7"/>
      <c r="H18" s="7"/>
      <c r="I18" s="7"/>
      <c r="J18" s="7"/>
      <c r="K18" s="157"/>
      <c r="L18" s="7"/>
      <c r="M18" s="7"/>
      <c r="N18" s="75">
        <v>-13.4</v>
      </c>
      <c r="O18" s="157"/>
      <c r="P18" s="7"/>
      <c r="Q18" s="7"/>
      <c r="R18" s="7"/>
      <c r="S18" s="7"/>
      <c r="T18" s="157"/>
      <c r="U18" s="7"/>
      <c r="V18" s="4"/>
    </row>
    <row r="19" spans="1:22" ht="12.75">
      <c r="A19" s="58" t="s">
        <v>188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75">
        <v>-13.3</v>
      </c>
      <c r="O19" s="96"/>
      <c r="P19" s="96"/>
      <c r="Q19" s="96"/>
      <c r="R19" s="96"/>
      <c r="S19" s="96"/>
      <c r="T19" s="56"/>
      <c r="U19" s="56"/>
      <c r="V19" s="58"/>
    </row>
    <row r="20" spans="1:22" ht="12.75">
      <c r="A20" s="106" t="s">
        <v>167</v>
      </c>
      <c r="B20" s="120">
        <v>90.147</v>
      </c>
      <c r="C20" s="120">
        <v>4.875</v>
      </c>
      <c r="D20" s="120">
        <v>0.957</v>
      </c>
      <c r="E20" s="120">
        <v>0.17</v>
      </c>
      <c r="F20" s="120">
        <v>0.105</v>
      </c>
      <c r="G20" s="120">
        <v>0.036</v>
      </c>
      <c r="H20" s="120">
        <v>0.044</v>
      </c>
      <c r="I20" s="120">
        <v>0.004</v>
      </c>
      <c r="J20" s="120">
        <v>0.074</v>
      </c>
      <c r="K20" s="120">
        <v>1.555</v>
      </c>
      <c r="L20" s="120">
        <v>2.032</v>
      </c>
      <c r="M20" s="120">
        <v>0.004</v>
      </c>
      <c r="N20" s="110">
        <v>-13.2</v>
      </c>
      <c r="O20" s="120">
        <v>0.622</v>
      </c>
      <c r="P20" s="121">
        <v>0.7491</v>
      </c>
      <c r="Q20" s="75">
        <v>8221</v>
      </c>
      <c r="R20" s="75">
        <v>10424</v>
      </c>
      <c r="S20" s="75">
        <v>11547</v>
      </c>
      <c r="T20" s="25"/>
      <c r="U20" s="25"/>
      <c r="V20" s="25"/>
    </row>
    <row r="21" spans="1:22" ht="12.75">
      <c r="A21" s="106" t="s">
        <v>189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10">
        <v>-13.3</v>
      </c>
      <c r="O21" s="75"/>
      <c r="P21" s="75"/>
      <c r="Q21" s="75"/>
      <c r="R21" s="75"/>
      <c r="S21" s="75"/>
      <c r="T21" s="24"/>
      <c r="U21" s="25"/>
      <c r="V21" s="25"/>
    </row>
    <row r="22" spans="1:22" ht="12.75">
      <c r="A22" s="106" t="s">
        <v>190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10">
        <v>-13.5</v>
      </c>
      <c r="O22" s="75"/>
      <c r="P22" s="75"/>
      <c r="Q22" s="75"/>
      <c r="R22" s="75"/>
      <c r="S22" s="75"/>
      <c r="T22" s="24"/>
      <c r="U22" s="25"/>
      <c r="V22" s="25"/>
    </row>
    <row r="23" spans="1:22" ht="12.75">
      <c r="A23" s="106" t="s">
        <v>191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10">
        <v>-13.5</v>
      </c>
      <c r="O23" s="75"/>
      <c r="P23" s="75"/>
      <c r="Q23" s="75"/>
      <c r="R23" s="75"/>
      <c r="S23" s="75"/>
      <c r="T23" s="56"/>
      <c r="U23" s="56"/>
      <c r="V23" s="56"/>
    </row>
    <row r="24" spans="1:22" ht="12.75">
      <c r="A24" s="106" t="s">
        <v>192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10">
        <v>-13.2</v>
      </c>
      <c r="O24" s="75"/>
      <c r="P24" s="75"/>
      <c r="Q24" s="75"/>
      <c r="R24" s="75"/>
      <c r="S24" s="75"/>
      <c r="T24" s="56"/>
      <c r="U24" s="56"/>
      <c r="V24" s="56"/>
    </row>
    <row r="25" spans="1:22" ht="12.75">
      <c r="A25" s="106" t="s">
        <v>168</v>
      </c>
      <c r="B25" s="120">
        <v>90.005</v>
      </c>
      <c r="C25" s="120">
        <v>4.912</v>
      </c>
      <c r="D25" s="120">
        <v>1.014</v>
      </c>
      <c r="E25" s="120">
        <v>0.182</v>
      </c>
      <c r="F25" s="120">
        <v>0.11</v>
      </c>
      <c r="G25" s="120">
        <v>0.042</v>
      </c>
      <c r="H25" s="120">
        <v>0.049</v>
      </c>
      <c r="I25" s="120">
        <v>0.004</v>
      </c>
      <c r="J25" s="120">
        <v>0.083</v>
      </c>
      <c r="K25" s="120">
        <v>1.606</v>
      </c>
      <c r="L25" s="120">
        <v>1.929</v>
      </c>
      <c r="M25" s="120">
        <v>0.004</v>
      </c>
      <c r="N25" s="110">
        <v>-13.4</v>
      </c>
      <c r="O25" s="120">
        <v>0.623</v>
      </c>
      <c r="P25" s="121">
        <v>0.75</v>
      </c>
      <c r="Q25" s="75">
        <v>8244</v>
      </c>
      <c r="R25" s="122">
        <v>10447</v>
      </c>
      <c r="S25" s="122">
        <v>11571</v>
      </c>
      <c r="T25" s="24"/>
      <c r="U25" s="25"/>
      <c r="V25" s="25"/>
    </row>
    <row r="26" spans="1:22" ht="12.75">
      <c r="A26" s="106" t="s">
        <v>193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10">
        <v>-14</v>
      </c>
      <c r="O26" s="75"/>
      <c r="P26" s="75"/>
      <c r="Q26" s="75"/>
      <c r="R26" s="75"/>
      <c r="S26" s="75"/>
      <c r="T26" s="24"/>
      <c r="U26" s="24"/>
      <c r="V26" s="24"/>
    </row>
    <row r="27" spans="1:22" ht="12.75">
      <c r="A27" s="106" t="s">
        <v>194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10">
        <v>-13.8</v>
      </c>
      <c r="O27" s="75"/>
      <c r="P27" s="75"/>
      <c r="Q27" s="75"/>
      <c r="R27" s="75"/>
      <c r="S27" s="75"/>
      <c r="T27" s="24"/>
      <c r="U27" s="24"/>
      <c r="V27" s="24"/>
    </row>
    <row r="28" spans="1:22" ht="12.75">
      <c r="A28" s="106" t="s">
        <v>195</v>
      </c>
      <c r="B28" s="120"/>
      <c r="C28" s="120"/>
      <c r="D28" s="120"/>
      <c r="E28" s="120"/>
      <c r="F28" s="120"/>
      <c r="G28" s="120"/>
      <c r="H28" s="120"/>
      <c r="I28" s="120"/>
      <c r="J28" s="75"/>
      <c r="K28" s="75"/>
      <c r="L28" s="75"/>
      <c r="M28" s="75"/>
      <c r="N28" s="110">
        <v>-13.4</v>
      </c>
      <c r="O28" s="75"/>
      <c r="P28" s="121"/>
      <c r="Q28" s="75"/>
      <c r="R28" s="75"/>
      <c r="S28" s="75"/>
      <c r="T28" s="24"/>
      <c r="U28" s="24"/>
      <c r="V28" s="24"/>
    </row>
    <row r="29" spans="1:22" ht="12.75">
      <c r="A29" s="106" t="s">
        <v>169</v>
      </c>
      <c r="B29" s="125">
        <v>89.908</v>
      </c>
      <c r="C29" s="126">
        <v>5.107</v>
      </c>
      <c r="D29" s="125">
        <v>1.211</v>
      </c>
      <c r="E29" s="125">
        <v>0.142</v>
      </c>
      <c r="F29" s="125">
        <v>0.102</v>
      </c>
      <c r="G29" s="126">
        <v>0.042</v>
      </c>
      <c r="H29" s="125">
        <v>0.045</v>
      </c>
      <c r="I29" s="125">
        <v>0.003</v>
      </c>
      <c r="J29" s="125">
        <v>0.072</v>
      </c>
      <c r="K29" s="125">
        <v>1.657</v>
      </c>
      <c r="L29" s="125">
        <v>1.711</v>
      </c>
      <c r="M29" s="126">
        <v>0.002</v>
      </c>
      <c r="N29" s="110">
        <v>-14.5</v>
      </c>
      <c r="O29" s="125">
        <v>0.623</v>
      </c>
      <c r="P29" s="127">
        <v>0.7498</v>
      </c>
      <c r="Q29" s="126">
        <v>8280</v>
      </c>
      <c r="R29" s="126">
        <v>10495</v>
      </c>
      <c r="S29" s="126">
        <v>11624</v>
      </c>
      <c r="T29" s="5"/>
      <c r="U29" s="5"/>
      <c r="V29" s="5"/>
    </row>
    <row r="30" spans="1:22" ht="12.75">
      <c r="A30" s="106" t="s">
        <v>196</v>
      </c>
      <c r="B30" s="125"/>
      <c r="C30" s="126"/>
      <c r="D30" s="125"/>
      <c r="E30" s="125"/>
      <c r="F30" s="125"/>
      <c r="G30" s="126"/>
      <c r="H30" s="125"/>
      <c r="I30" s="125"/>
      <c r="J30" s="125"/>
      <c r="K30" s="125"/>
      <c r="L30" s="125"/>
      <c r="M30" s="126"/>
      <c r="N30" s="110">
        <v>-14.2</v>
      </c>
      <c r="O30" s="125"/>
      <c r="P30" s="127"/>
      <c r="Q30" s="126"/>
      <c r="R30" s="126"/>
      <c r="S30" s="126"/>
      <c r="T30" s="5"/>
      <c r="U30" s="5"/>
      <c r="V30" s="5"/>
    </row>
    <row r="31" spans="1:22" ht="12.75">
      <c r="A31" s="106" t="s">
        <v>197</v>
      </c>
      <c r="B31" s="120"/>
      <c r="C31" s="75"/>
      <c r="D31" s="120"/>
      <c r="E31" s="120"/>
      <c r="F31" s="75"/>
      <c r="G31" s="75"/>
      <c r="H31" s="75"/>
      <c r="I31" s="75"/>
      <c r="J31" s="75"/>
      <c r="K31" s="75"/>
      <c r="L31" s="75"/>
      <c r="M31" s="75"/>
      <c r="N31" s="110">
        <v>-14.3</v>
      </c>
      <c r="O31" s="75"/>
      <c r="P31" s="75"/>
      <c r="Q31" s="75"/>
      <c r="R31" s="75"/>
      <c r="S31" s="75"/>
      <c r="T31" s="25"/>
      <c r="U31" s="25"/>
      <c r="V31" s="100"/>
    </row>
    <row r="32" spans="1:25" ht="12.75">
      <c r="A32" s="106" t="s">
        <v>198</v>
      </c>
      <c r="B32" s="120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110">
        <v>-13.7</v>
      </c>
      <c r="O32" s="75"/>
      <c r="P32" s="75"/>
      <c r="Q32" s="75"/>
      <c r="R32" s="75"/>
      <c r="S32" s="75"/>
      <c r="T32" s="25"/>
      <c r="U32" s="25"/>
      <c r="V32" s="100"/>
      <c r="Y32" s="113"/>
    </row>
    <row r="33" spans="1:25" ht="12.75">
      <c r="A33" s="106" t="s">
        <v>199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110">
        <v>-13.6</v>
      </c>
      <c r="O33" s="75"/>
      <c r="P33" s="75"/>
      <c r="Q33" s="75"/>
      <c r="R33" s="75"/>
      <c r="S33" s="75"/>
      <c r="T33" s="25"/>
      <c r="U33" s="25"/>
      <c r="V33" s="25"/>
      <c r="Y33" s="113"/>
    </row>
    <row r="34" spans="1:25" ht="12.75">
      <c r="A34" s="106" t="s">
        <v>170</v>
      </c>
      <c r="B34" s="120">
        <v>89.992</v>
      </c>
      <c r="C34" s="120">
        <v>4.922</v>
      </c>
      <c r="D34" s="120">
        <v>1.106</v>
      </c>
      <c r="E34" s="120">
        <v>0.183</v>
      </c>
      <c r="F34" s="120">
        <v>0.115</v>
      </c>
      <c r="G34" s="120">
        <v>0.045</v>
      </c>
      <c r="H34" s="120">
        <v>0.051</v>
      </c>
      <c r="I34" s="120">
        <v>0.004</v>
      </c>
      <c r="J34" s="120">
        <v>0.092</v>
      </c>
      <c r="K34" s="120">
        <v>1.599</v>
      </c>
      <c r="L34" s="120">
        <v>1.888</v>
      </c>
      <c r="M34" s="120">
        <v>0.004</v>
      </c>
      <c r="N34" s="110">
        <v>-12.5</v>
      </c>
      <c r="O34" s="120">
        <v>0.624</v>
      </c>
      <c r="P34" s="121">
        <v>0.7511</v>
      </c>
      <c r="Q34" s="75">
        <v>8265</v>
      </c>
      <c r="R34" s="75">
        <v>10466</v>
      </c>
      <c r="S34" s="75">
        <v>11592</v>
      </c>
      <c r="T34" s="25" t="s">
        <v>126</v>
      </c>
      <c r="U34" s="25" t="s">
        <v>127</v>
      </c>
      <c r="V34" s="25" t="s">
        <v>127</v>
      </c>
      <c r="Y34" s="113"/>
    </row>
    <row r="35" spans="1:25" ht="12.75">
      <c r="A35" s="106" t="s">
        <v>200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110">
        <v>-12.1</v>
      </c>
      <c r="O35" s="75"/>
      <c r="P35" s="75"/>
      <c r="Q35" s="75"/>
      <c r="R35" s="75"/>
      <c r="S35" s="75"/>
      <c r="T35" s="96"/>
      <c r="U35" s="96"/>
      <c r="V35" s="96"/>
      <c r="Y35" s="114"/>
    </row>
    <row r="36" spans="1:25" ht="12.75">
      <c r="A36" s="97">
        <v>29.04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93">
        <v>-11.7</v>
      </c>
      <c r="O36" s="57"/>
      <c r="P36" s="74"/>
      <c r="Q36" s="58"/>
      <c r="R36" s="58"/>
      <c r="S36" s="58"/>
      <c r="T36" s="58"/>
      <c r="U36" s="58"/>
      <c r="V36" s="58"/>
      <c r="Y36" s="114"/>
    </row>
    <row r="37" spans="1:22" ht="12.75">
      <c r="A37" s="97">
        <v>30.04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93">
        <v>-11.8</v>
      </c>
      <c r="O37" s="57"/>
      <c r="P37" s="74"/>
      <c r="Q37" s="58"/>
      <c r="R37" s="58"/>
      <c r="S37" s="58"/>
      <c r="T37" s="58"/>
      <c r="U37" s="58"/>
      <c r="V37" s="58"/>
    </row>
    <row r="38" spans="1:22" ht="12.75">
      <c r="A38" s="86"/>
      <c r="B38" s="91"/>
      <c r="C38" s="88"/>
      <c r="D38" s="88"/>
      <c r="E38" s="88"/>
      <c r="F38" s="88"/>
      <c r="G38" s="88"/>
      <c r="H38" s="88"/>
      <c r="I38" s="88"/>
      <c r="J38" s="88"/>
      <c r="K38" s="87"/>
      <c r="L38" s="88"/>
      <c r="M38" s="88"/>
      <c r="N38" s="89"/>
      <c r="O38" s="88"/>
      <c r="P38" s="88"/>
      <c r="Q38" s="88"/>
      <c r="R38" s="88"/>
      <c r="S38" s="88"/>
      <c r="T38" s="90"/>
      <c r="U38" s="90"/>
      <c r="V38" s="90"/>
    </row>
    <row r="39" spans="4:15" ht="12.75">
      <c r="D39" s="161" t="s">
        <v>211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</row>
    <row r="40" spans="4:13" ht="12.75">
      <c r="D40" s="1"/>
      <c r="M40" s="1"/>
    </row>
    <row r="41" spans="4:13" ht="12.75">
      <c r="D41" s="1"/>
      <c r="M41" s="1"/>
    </row>
    <row r="42" spans="4:15" ht="409.5">
      <c r="D42" s="1" t="s">
        <v>171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4" spans="4:13" ht="12.75">
      <c r="D44" s="1"/>
      <c r="M44" s="1"/>
    </row>
    <row r="45" ht="24" customHeight="1"/>
    <row r="46" spans="4:15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mergeCells count="11">
    <mergeCell ref="A9:U9"/>
    <mergeCell ref="A10:V10"/>
    <mergeCell ref="D39:O39"/>
    <mergeCell ref="A1:H1"/>
    <mergeCell ref="A2:H2"/>
    <mergeCell ref="A3:H3"/>
    <mergeCell ref="A4:H4"/>
    <mergeCell ref="A5:H5"/>
    <mergeCell ref="A6:H6"/>
    <mergeCell ref="A7:V7"/>
    <mergeCell ref="A8:V8"/>
  </mergeCells>
  <printOptions/>
  <pageMargins left="0.5905511811023623" right="0.1968503937007874" top="0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V37"/>
  <sheetViews>
    <sheetView zoomScalePageLayoutView="0" workbookViewId="0" topLeftCell="A1">
      <selection activeCell="A7" sqref="A7:V7"/>
    </sheetView>
  </sheetViews>
  <sheetFormatPr defaultColWidth="9.140625" defaultRowHeight="12.75"/>
  <cols>
    <col min="1" max="1" width="5.8515625" style="34" customWidth="1"/>
    <col min="2" max="2" width="5.57421875" style="34" customWidth="1"/>
    <col min="3" max="4" width="4.8515625" style="34" customWidth="1"/>
    <col min="5" max="5" width="5.00390625" style="34" customWidth="1"/>
    <col min="6" max="6" width="5.8515625" style="34" customWidth="1"/>
    <col min="7" max="7" width="5.421875" style="34" customWidth="1"/>
    <col min="8" max="8" width="5.00390625" style="34" customWidth="1"/>
    <col min="9" max="9" width="5.8515625" style="34" customWidth="1"/>
    <col min="10" max="10" width="5.7109375" style="34" customWidth="1"/>
    <col min="11" max="11" width="4.8515625" style="34" customWidth="1"/>
    <col min="12" max="12" width="6.00390625" style="34" customWidth="1"/>
    <col min="13" max="13" width="5.28125" style="34" customWidth="1"/>
    <col min="14" max="14" width="7.8515625" style="34" customWidth="1"/>
    <col min="15" max="15" width="5.421875" style="34" customWidth="1"/>
    <col min="16" max="16" width="6.7109375" style="34" customWidth="1"/>
    <col min="17" max="17" width="6.140625" style="34" customWidth="1"/>
    <col min="18" max="19" width="5.8515625" style="34" customWidth="1"/>
    <col min="20" max="20" width="6.8515625" style="34" customWidth="1"/>
    <col min="21" max="21" width="7.00390625" style="34" customWidth="1"/>
    <col min="22" max="22" width="5.8515625" style="34" customWidth="1"/>
    <col min="23" max="16384" width="9.140625" style="34" customWidth="1"/>
  </cols>
  <sheetData>
    <row r="1" spans="1:22" ht="12.75">
      <c r="A1" s="162" t="s">
        <v>180</v>
      </c>
      <c r="B1" s="162"/>
      <c r="C1" s="162"/>
      <c r="D1" s="162"/>
      <c r="E1" s="162"/>
      <c r="F1" s="162"/>
      <c r="G1" s="162"/>
      <c r="H1" s="162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2.75">
      <c r="A2" s="162" t="s">
        <v>181</v>
      </c>
      <c r="B2" s="162"/>
      <c r="C2" s="162"/>
      <c r="D2" s="162"/>
      <c r="E2" s="162"/>
      <c r="F2" s="162"/>
      <c r="G2" s="162"/>
      <c r="H2" s="16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2.75">
      <c r="A3" s="162" t="s">
        <v>182</v>
      </c>
      <c r="B3" s="162"/>
      <c r="C3" s="162"/>
      <c r="D3" s="162"/>
      <c r="E3" s="162"/>
      <c r="F3" s="162"/>
      <c r="G3" s="162"/>
      <c r="H3" s="162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2.75">
      <c r="A4" s="162" t="s">
        <v>183</v>
      </c>
      <c r="B4" s="162"/>
      <c r="C4" s="162"/>
      <c r="D4" s="162"/>
      <c r="E4" s="162"/>
      <c r="F4" s="162"/>
      <c r="G4" s="162"/>
      <c r="H4" s="162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2.75">
      <c r="A5" s="162" t="s">
        <v>184</v>
      </c>
      <c r="B5" s="162"/>
      <c r="C5" s="162"/>
      <c r="D5" s="162"/>
      <c r="E5" s="162"/>
      <c r="F5" s="162"/>
      <c r="G5" s="162"/>
      <c r="H5" s="162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2.75">
      <c r="A6" s="162" t="s">
        <v>185</v>
      </c>
      <c r="B6" s="162"/>
      <c r="C6" s="162"/>
      <c r="D6" s="162"/>
      <c r="E6" s="162"/>
      <c r="F6" s="162"/>
      <c r="G6" s="162"/>
      <c r="H6" s="162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8.75">
      <c r="A7" s="163" t="s">
        <v>214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2" ht="12.75">
      <c r="A8" s="160" t="s">
        <v>202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</row>
    <row r="9" spans="1:22" ht="12.75">
      <c r="A9" s="160" t="s">
        <v>210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0" spans="1:22" ht="12.7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</row>
    <row r="11" spans="1:22" ht="12.75">
      <c r="A11" s="35" t="s">
        <v>29</v>
      </c>
      <c r="B11" s="36" t="s">
        <v>30</v>
      </c>
      <c r="C11" s="36" t="s">
        <v>31</v>
      </c>
      <c r="D11" s="36" t="s">
        <v>32</v>
      </c>
      <c r="E11" s="36" t="s">
        <v>33</v>
      </c>
      <c r="F11" s="36" t="s">
        <v>34</v>
      </c>
      <c r="G11" s="36" t="s">
        <v>35</v>
      </c>
      <c r="H11" s="36" t="s">
        <v>36</v>
      </c>
      <c r="I11" s="36" t="s">
        <v>37</v>
      </c>
      <c r="J11" s="36" t="s">
        <v>38</v>
      </c>
      <c r="K11" s="36" t="s">
        <v>39</v>
      </c>
      <c r="L11" s="36" t="s">
        <v>40</v>
      </c>
      <c r="M11" s="36" t="s">
        <v>41</v>
      </c>
      <c r="N11" s="37" t="s">
        <v>42</v>
      </c>
      <c r="O11" s="36" t="s">
        <v>11</v>
      </c>
      <c r="P11" s="36" t="s">
        <v>43</v>
      </c>
      <c r="Q11" s="36" t="s">
        <v>44</v>
      </c>
      <c r="R11" s="36" t="s">
        <v>45</v>
      </c>
      <c r="S11" s="36" t="s">
        <v>45</v>
      </c>
      <c r="T11" s="37" t="s">
        <v>46</v>
      </c>
      <c r="U11" s="37" t="s">
        <v>47</v>
      </c>
      <c r="V11" s="37" t="s">
        <v>48</v>
      </c>
    </row>
    <row r="12" spans="1:22" ht="12.75">
      <c r="A12" s="38" t="s">
        <v>49</v>
      </c>
      <c r="B12" s="39"/>
      <c r="C12" s="39"/>
      <c r="D12" s="39" t="s">
        <v>50</v>
      </c>
      <c r="E12" s="39" t="s">
        <v>51</v>
      </c>
      <c r="F12" s="39" t="s">
        <v>51</v>
      </c>
      <c r="G12" s="39" t="s">
        <v>52</v>
      </c>
      <c r="H12" s="39" t="s">
        <v>52</v>
      </c>
      <c r="I12" s="39" t="s">
        <v>52</v>
      </c>
      <c r="J12" s="39" t="s">
        <v>53</v>
      </c>
      <c r="K12" s="39"/>
      <c r="L12" s="39" t="s">
        <v>54</v>
      </c>
      <c r="M12" s="39"/>
      <c r="N12" s="40" t="s">
        <v>55</v>
      </c>
      <c r="O12" s="39" t="s">
        <v>56</v>
      </c>
      <c r="P12" s="39" t="s">
        <v>57</v>
      </c>
      <c r="Q12" s="39" t="s">
        <v>58</v>
      </c>
      <c r="R12" s="39" t="s">
        <v>59</v>
      </c>
      <c r="S12" s="39" t="s">
        <v>59</v>
      </c>
      <c r="T12" s="40" t="s">
        <v>76</v>
      </c>
      <c r="U12" s="40" t="s">
        <v>60</v>
      </c>
      <c r="V12" s="40" t="s">
        <v>61</v>
      </c>
    </row>
    <row r="13" spans="1:22" ht="12.75">
      <c r="A13" s="38"/>
      <c r="B13" s="40" t="s">
        <v>104</v>
      </c>
      <c r="C13" s="40" t="s">
        <v>104</v>
      </c>
      <c r="D13" s="40" t="s">
        <v>104</v>
      </c>
      <c r="E13" s="40" t="s">
        <v>104</v>
      </c>
      <c r="F13" s="40" t="s">
        <v>104</v>
      </c>
      <c r="G13" s="40" t="s">
        <v>104</v>
      </c>
      <c r="H13" s="40" t="s">
        <v>104</v>
      </c>
      <c r="I13" s="40" t="s">
        <v>104</v>
      </c>
      <c r="J13" s="40" t="s">
        <v>104</v>
      </c>
      <c r="K13" s="40" t="s">
        <v>104</v>
      </c>
      <c r="L13" s="40" t="s">
        <v>104</v>
      </c>
      <c r="M13" s="40" t="s">
        <v>104</v>
      </c>
      <c r="N13" s="40" t="s">
        <v>63</v>
      </c>
      <c r="O13" s="41"/>
      <c r="P13" s="39" t="s">
        <v>64</v>
      </c>
      <c r="Q13" s="39" t="s">
        <v>65</v>
      </c>
      <c r="R13" s="39" t="s">
        <v>66</v>
      </c>
      <c r="S13" s="39" t="s">
        <v>84</v>
      </c>
      <c r="T13" s="40" t="s">
        <v>77</v>
      </c>
      <c r="U13" s="40" t="s">
        <v>67</v>
      </c>
      <c r="V13" s="40"/>
    </row>
    <row r="14" spans="1:22" ht="12.75">
      <c r="A14" s="42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0" t="s">
        <v>94</v>
      </c>
      <c r="O14" s="41"/>
      <c r="P14" s="39" t="s">
        <v>107</v>
      </c>
      <c r="Q14" s="39" t="s">
        <v>108</v>
      </c>
      <c r="R14" s="39" t="s">
        <v>108</v>
      </c>
      <c r="S14" s="39" t="s">
        <v>108</v>
      </c>
      <c r="T14" s="40" t="s">
        <v>109</v>
      </c>
      <c r="U14" s="40" t="s">
        <v>109</v>
      </c>
      <c r="V14" s="40" t="s">
        <v>109</v>
      </c>
    </row>
    <row r="15" spans="1:22" ht="12.7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 t="s">
        <v>105</v>
      </c>
      <c r="O15" s="41"/>
      <c r="P15" s="46" t="s">
        <v>106</v>
      </c>
      <c r="Q15" s="47"/>
      <c r="R15" s="48"/>
      <c r="S15" s="44"/>
      <c r="T15" s="54"/>
      <c r="U15" s="61"/>
      <c r="V15" s="61"/>
    </row>
    <row r="16" spans="1:22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3"/>
      <c r="U16" s="33"/>
      <c r="V16" s="49"/>
    </row>
    <row r="17" spans="1:22" ht="12.75">
      <c r="A17" s="106" t="s">
        <v>167</v>
      </c>
      <c r="B17" s="120">
        <v>90.183</v>
      </c>
      <c r="C17" s="120">
        <v>4.859</v>
      </c>
      <c r="D17" s="120">
        <v>0.958</v>
      </c>
      <c r="E17" s="120">
        <v>0.169</v>
      </c>
      <c r="F17" s="120">
        <v>0.105</v>
      </c>
      <c r="G17" s="75">
        <v>0.037</v>
      </c>
      <c r="H17" s="75">
        <v>0.044</v>
      </c>
      <c r="I17" s="75">
        <v>0.004</v>
      </c>
      <c r="J17" s="75">
        <v>0.068</v>
      </c>
      <c r="K17" s="120">
        <v>1.541</v>
      </c>
      <c r="L17" s="120">
        <v>2.032</v>
      </c>
      <c r="M17" s="120">
        <v>0.002</v>
      </c>
      <c r="N17" s="110"/>
      <c r="O17" s="120">
        <v>0.622</v>
      </c>
      <c r="P17" s="75">
        <v>0.7488</v>
      </c>
      <c r="Q17" s="75">
        <v>8219</v>
      </c>
      <c r="R17" s="75">
        <v>10424</v>
      </c>
      <c r="S17" s="75">
        <v>11547</v>
      </c>
      <c r="T17" s="25"/>
      <c r="U17" s="25"/>
      <c r="V17" s="25"/>
    </row>
    <row r="18" spans="1:22" ht="12.75">
      <c r="A18" s="10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93"/>
      <c r="O18" s="57"/>
      <c r="P18" s="111"/>
      <c r="Q18" s="58"/>
      <c r="R18" s="58"/>
      <c r="S18" s="58"/>
      <c r="T18" s="58"/>
      <c r="U18" s="58"/>
      <c r="V18" s="58"/>
    </row>
    <row r="19" spans="1:22" ht="12.75">
      <c r="A19" s="10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93"/>
      <c r="O19" s="58"/>
      <c r="P19" s="58"/>
      <c r="Q19" s="58"/>
      <c r="R19" s="58"/>
      <c r="S19" s="58"/>
      <c r="T19" s="25"/>
      <c r="U19" s="25"/>
      <c r="V19" s="25"/>
    </row>
    <row r="20" spans="1:22" ht="12.75">
      <c r="A20" s="10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93"/>
      <c r="O20" s="58"/>
      <c r="P20" s="58"/>
      <c r="Q20" s="58"/>
      <c r="R20" s="58"/>
      <c r="S20" s="58"/>
      <c r="T20" s="25"/>
      <c r="U20" s="25"/>
      <c r="V20" s="25"/>
    </row>
    <row r="21" spans="1:22" ht="12.75">
      <c r="A21" s="106" t="s">
        <v>168</v>
      </c>
      <c r="B21" s="120">
        <v>89.995</v>
      </c>
      <c r="C21" s="120">
        <v>4.906</v>
      </c>
      <c r="D21" s="120">
        <v>1.02</v>
      </c>
      <c r="E21" s="120">
        <v>0.182</v>
      </c>
      <c r="F21" s="120">
        <v>0.111</v>
      </c>
      <c r="G21" s="120">
        <v>0.042</v>
      </c>
      <c r="H21" s="120">
        <v>0.049</v>
      </c>
      <c r="I21" s="120">
        <v>0.004</v>
      </c>
      <c r="J21" s="120">
        <v>0.082</v>
      </c>
      <c r="K21" s="120">
        <v>1.585</v>
      </c>
      <c r="L21" s="120">
        <v>2.024</v>
      </c>
      <c r="M21" s="120">
        <v>0.004</v>
      </c>
      <c r="N21" s="110"/>
      <c r="O21" s="75">
        <v>0.623</v>
      </c>
      <c r="P21" s="121">
        <v>0.7509</v>
      </c>
      <c r="Q21" s="75">
        <v>8238</v>
      </c>
      <c r="R21" s="75">
        <v>10433</v>
      </c>
      <c r="S21" s="75">
        <v>11556</v>
      </c>
      <c r="T21" s="25"/>
      <c r="U21" s="58"/>
      <c r="V21" s="58"/>
    </row>
    <row r="22" spans="1:22" ht="12.75">
      <c r="A22" s="106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75"/>
      <c r="O22" s="120"/>
      <c r="P22" s="75"/>
      <c r="Q22" s="75"/>
      <c r="R22" s="75"/>
      <c r="S22" s="75"/>
      <c r="T22" s="25"/>
      <c r="U22" s="25"/>
      <c r="V22" s="25"/>
    </row>
    <row r="23" spans="1:22" ht="13.5" customHeight="1">
      <c r="A23" s="106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10"/>
      <c r="O23" s="75"/>
      <c r="P23" s="75"/>
      <c r="Q23" s="75"/>
      <c r="R23" s="75"/>
      <c r="S23" s="75"/>
      <c r="T23" s="25"/>
      <c r="U23" s="25"/>
      <c r="V23" s="25"/>
    </row>
    <row r="24" spans="1:22" ht="12.75">
      <c r="A24" s="106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10"/>
      <c r="O24" s="75"/>
      <c r="P24" s="75"/>
      <c r="Q24" s="75"/>
      <c r="R24" s="75"/>
      <c r="S24" s="75"/>
      <c r="T24" s="25"/>
      <c r="U24" s="25"/>
      <c r="V24" s="25"/>
    </row>
    <row r="25" spans="1:22" ht="13.5" customHeight="1">
      <c r="A25" s="106" t="s">
        <v>169</v>
      </c>
      <c r="B25" s="120">
        <v>89.789</v>
      </c>
      <c r="C25" s="120">
        <v>5.133</v>
      </c>
      <c r="D25" s="120">
        <v>1.254</v>
      </c>
      <c r="E25" s="120">
        <v>0.143</v>
      </c>
      <c r="F25" s="120">
        <v>0.102</v>
      </c>
      <c r="G25" s="120">
        <v>0.042</v>
      </c>
      <c r="H25" s="120">
        <v>0.046</v>
      </c>
      <c r="I25" s="120">
        <v>0.003</v>
      </c>
      <c r="J25" s="120">
        <v>0.072</v>
      </c>
      <c r="K25" s="120">
        <v>1.602</v>
      </c>
      <c r="L25" s="120">
        <v>1.813</v>
      </c>
      <c r="M25" s="120">
        <v>0.002</v>
      </c>
      <c r="N25" s="110"/>
      <c r="O25" s="120">
        <v>0.624</v>
      </c>
      <c r="P25" s="121">
        <v>0.7464</v>
      </c>
      <c r="Q25" s="75">
        <v>8284</v>
      </c>
      <c r="R25" s="75">
        <v>10488</v>
      </c>
      <c r="S25" s="75">
        <v>11616</v>
      </c>
      <c r="T25" s="25"/>
      <c r="U25" s="25"/>
      <c r="V25" s="25"/>
    </row>
    <row r="26" spans="1:22" ht="12.75">
      <c r="A26" s="106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10"/>
      <c r="O26" s="75"/>
      <c r="P26" s="121"/>
      <c r="Q26" s="75"/>
      <c r="R26" s="75"/>
      <c r="S26" s="75"/>
      <c r="T26" s="25"/>
      <c r="U26" s="25"/>
      <c r="V26" s="25"/>
    </row>
    <row r="27" spans="1:22" ht="12.75">
      <c r="A27" s="106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110"/>
      <c r="O27" s="75"/>
      <c r="P27" s="75"/>
      <c r="Q27" s="75"/>
      <c r="R27" s="75"/>
      <c r="S27" s="75"/>
      <c r="T27" s="25"/>
      <c r="U27" s="25"/>
      <c r="V27" s="25"/>
    </row>
    <row r="28" spans="1:22" ht="12.75">
      <c r="A28" s="106"/>
      <c r="B28" s="120"/>
      <c r="C28" s="120"/>
      <c r="D28" s="120"/>
      <c r="E28" s="75"/>
      <c r="F28" s="75"/>
      <c r="G28" s="120"/>
      <c r="H28" s="75"/>
      <c r="I28" s="75"/>
      <c r="J28" s="75"/>
      <c r="K28" s="120"/>
      <c r="L28" s="75"/>
      <c r="M28" s="75"/>
      <c r="N28" s="110"/>
      <c r="O28" s="75"/>
      <c r="P28" s="75"/>
      <c r="Q28" s="75"/>
      <c r="R28" s="75"/>
      <c r="S28" s="75"/>
      <c r="T28" s="25"/>
      <c r="U28" s="25"/>
      <c r="V28" s="25"/>
    </row>
    <row r="29" spans="1:22" ht="12.75">
      <c r="A29" s="106" t="s">
        <v>170</v>
      </c>
      <c r="B29" s="120">
        <v>90.006</v>
      </c>
      <c r="C29" s="120">
        <v>4.854</v>
      </c>
      <c r="D29" s="120">
        <v>1.107</v>
      </c>
      <c r="E29" s="120">
        <v>0.198</v>
      </c>
      <c r="F29" s="120">
        <v>0.122</v>
      </c>
      <c r="G29" s="120">
        <v>0.043</v>
      </c>
      <c r="H29" s="120">
        <v>0.051</v>
      </c>
      <c r="I29" s="75">
        <v>0.004</v>
      </c>
      <c r="J29" s="120">
        <v>0.081</v>
      </c>
      <c r="K29" s="120">
        <v>1.625</v>
      </c>
      <c r="L29" s="120">
        <v>1.905</v>
      </c>
      <c r="M29" s="75">
        <v>0.005</v>
      </c>
      <c r="N29" s="110">
        <v>-12.3</v>
      </c>
      <c r="O29" s="120">
        <v>0.624</v>
      </c>
      <c r="P29" s="121">
        <v>0.751</v>
      </c>
      <c r="Q29" s="75">
        <v>8258</v>
      </c>
      <c r="R29" s="75">
        <v>10457</v>
      </c>
      <c r="S29" s="75">
        <v>11582</v>
      </c>
      <c r="T29" s="25" t="s">
        <v>126</v>
      </c>
      <c r="U29" s="25" t="s">
        <v>127</v>
      </c>
      <c r="V29" s="25" t="s">
        <v>127</v>
      </c>
    </row>
    <row r="30" spans="1:22" ht="12.75">
      <c r="A30" s="109"/>
      <c r="B30" s="57"/>
      <c r="C30" s="57"/>
      <c r="D30" s="57"/>
      <c r="E30" s="57"/>
      <c r="F30" s="58"/>
      <c r="G30" s="57"/>
      <c r="H30" s="58"/>
      <c r="I30" s="58"/>
      <c r="J30" s="58"/>
      <c r="K30" s="57"/>
      <c r="L30" s="58"/>
      <c r="M30" s="58"/>
      <c r="N30" s="58"/>
      <c r="O30" s="57"/>
      <c r="P30" s="74"/>
      <c r="Q30" s="58"/>
      <c r="R30" s="58"/>
      <c r="S30" s="58"/>
      <c r="T30" s="25"/>
      <c r="U30" s="25"/>
      <c r="V30" s="25"/>
    </row>
    <row r="31" spans="1:22" ht="12.75">
      <c r="A31" s="9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58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97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58"/>
      <c r="O32" s="25"/>
      <c r="P32" s="25"/>
      <c r="Q32" s="25"/>
      <c r="R32" s="25"/>
      <c r="S32" s="25"/>
      <c r="T32" s="6"/>
      <c r="U32" s="6"/>
      <c r="V32" s="6"/>
    </row>
    <row r="33" ht="15.75" customHeight="1"/>
    <row r="34" spans="1:15" ht="12.75">
      <c r="A34" s="134"/>
      <c r="B34" s="134"/>
      <c r="C34" s="134"/>
      <c r="D34" s="161" t="s">
        <v>211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4:15" ht="12.75">
      <c r="D35" s="1"/>
      <c r="E35"/>
      <c r="F35"/>
      <c r="G35"/>
      <c r="H35"/>
      <c r="I35"/>
      <c r="J35"/>
      <c r="K35"/>
      <c r="L35"/>
      <c r="M35" s="1"/>
      <c r="N35"/>
      <c r="O35"/>
    </row>
    <row r="36" spans="4:15" ht="11.25" customHeight="1">
      <c r="D36" s="1"/>
      <c r="E36"/>
      <c r="F36"/>
      <c r="G36"/>
      <c r="H36"/>
      <c r="I36"/>
      <c r="J36"/>
      <c r="K36"/>
      <c r="L36"/>
      <c r="M36" s="1"/>
      <c r="N36"/>
      <c r="O36"/>
    </row>
    <row r="37" spans="4:16" ht="12.75">
      <c r="D37" s="1" t="s">
        <v>171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/>
    </row>
  </sheetData>
  <sheetProtection/>
  <mergeCells count="10">
    <mergeCell ref="D34:O34"/>
    <mergeCell ref="A5:H5"/>
    <mergeCell ref="A6:H6"/>
    <mergeCell ref="A7:V7"/>
    <mergeCell ref="A1:H1"/>
    <mergeCell ref="A2:H2"/>
    <mergeCell ref="A3:H3"/>
    <mergeCell ref="A4:H4"/>
    <mergeCell ref="A8:V8"/>
    <mergeCell ref="A9:V9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V37"/>
  <sheetViews>
    <sheetView zoomScalePageLayoutView="0" workbookViewId="0" topLeftCell="A1">
      <selection activeCell="A7" sqref="A7:V7"/>
    </sheetView>
  </sheetViews>
  <sheetFormatPr defaultColWidth="9.140625" defaultRowHeight="12.75"/>
  <cols>
    <col min="1" max="1" width="5.28125" style="0" customWidth="1"/>
    <col min="2" max="2" width="6.28125" style="0" customWidth="1"/>
    <col min="3" max="3" width="5.421875" style="0" customWidth="1"/>
    <col min="4" max="4" width="5.28125" style="0" customWidth="1"/>
    <col min="5" max="5" width="5.421875" style="0" customWidth="1"/>
    <col min="6" max="6" width="5.28125" style="0" customWidth="1"/>
    <col min="7" max="7" width="5.57421875" style="0" customWidth="1"/>
    <col min="8" max="8" width="6.140625" style="0" customWidth="1"/>
    <col min="9" max="10" width="6.00390625" style="0" customWidth="1"/>
    <col min="11" max="11" width="5.140625" style="0" customWidth="1"/>
    <col min="12" max="12" width="7.00390625" style="0" customWidth="1"/>
    <col min="13" max="13" width="5.421875" style="0" customWidth="1"/>
    <col min="14" max="14" width="9.421875" style="0" customWidth="1"/>
    <col min="15" max="15" width="6.140625" style="0" customWidth="1"/>
    <col min="16" max="16" width="6.8515625" style="0" customWidth="1"/>
    <col min="17" max="17" width="6.421875" style="0" customWidth="1"/>
    <col min="18" max="19" width="6.140625" style="0" customWidth="1"/>
    <col min="20" max="20" width="5.00390625" style="0" customWidth="1"/>
    <col min="21" max="21" width="6.28125" style="0" customWidth="1"/>
    <col min="22" max="22" width="5.140625" style="0" customWidth="1"/>
  </cols>
  <sheetData>
    <row r="1" spans="1:8" ht="12.75">
      <c r="A1" s="162" t="s">
        <v>180</v>
      </c>
      <c r="B1" s="162"/>
      <c r="C1" s="162"/>
      <c r="D1" s="162"/>
      <c r="E1" s="162"/>
      <c r="F1" s="162"/>
      <c r="G1" s="162"/>
      <c r="H1" s="162"/>
    </row>
    <row r="2" spans="1:8" ht="12.75">
      <c r="A2" s="162" t="s">
        <v>181</v>
      </c>
      <c r="B2" s="162"/>
      <c r="C2" s="162"/>
      <c r="D2" s="162"/>
      <c r="E2" s="162"/>
      <c r="F2" s="162"/>
      <c r="G2" s="162"/>
      <c r="H2" s="162"/>
    </row>
    <row r="3" spans="1:8" ht="12.75">
      <c r="A3" s="162" t="s">
        <v>182</v>
      </c>
      <c r="B3" s="162"/>
      <c r="C3" s="162"/>
      <c r="D3" s="162"/>
      <c r="E3" s="162"/>
      <c r="F3" s="162"/>
      <c r="G3" s="162"/>
      <c r="H3" s="162"/>
    </row>
    <row r="4" spans="1:8" ht="12.75">
      <c r="A4" s="162" t="s">
        <v>183</v>
      </c>
      <c r="B4" s="162"/>
      <c r="C4" s="162"/>
      <c r="D4" s="162"/>
      <c r="E4" s="162"/>
      <c r="F4" s="162"/>
      <c r="G4" s="162"/>
      <c r="H4" s="162"/>
    </row>
    <row r="5" spans="1:8" ht="12.75">
      <c r="A5" s="162" t="s">
        <v>184</v>
      </c>
      <c r="B5" s="162"/>
      <c r="C5" s="162"/>
      <c r="D5" s="162"/>
      <c r="E5" s="162"/>
      <c r="F5" s="162"/>
      <c r="G5" s="162"/>
      <c r="H5" s="162"/>
    </row>
    <row r="6" spans="1:8" ht="12.75">
      <c r="A6" s="162" t="s">
        <v>185</v>
      </c>
      <c r="B6" s="162"/>
      <c r="C6" s="162"/>
      <c r="D6" s="162"/>
      <c r="E6" s="162"/>
      <c r="F6" s="162"/>
      <c r="G6" s="162"/>
      <c r="H6" s="162"/>
    </row>
    <row r="7" spans="1:22" ht="18.75">
      <c r="A7" s="163" t="s">
        <v>215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2" ht="12.75">
      <c r="A8" s="160" t="s">
        <v>203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</row>
    <row r="9" spans="1:22" ht="12.75">
      <c r="A9" s="160" t="s">
        <v>210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1" spans="1:22" ht="12.75">
      <c r="A11" s="8" t="s">
        <v>29</v>
      </c>
      <c r="B11" s="2" t="s">
        <v>30</v>
      </c>
      <c r="C11" s="2" t="s">
        <v>31</v>
      </c>
      <c r="D11" s="2" t="s">
        <v>32</v>
      </c>
      <c r="E11" s="2" t="s">
        <v>33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38</v>
      </c>
      <c r="K11" s="2" t="s">
        <v>39</v>
      </c>
      <c r="L11" s="2" t="s">
        <v>40</v>
      </c>
      <c r="M11" s="2" t="s">
        <v>41</v>
      </c>
      <c r="N11" s="20" t="s">
        <v>42</v>
      </c>
      <c r="O11" s="2" t="s">
        <v>11</v>
      </c>
      <c r="P11" s="2" t="s">
        <v>43</v>
      </c>
      <c r="Q11" s="2" t="s">
        <v>44</v>
      </c>
      <c r="R11" s="2" t="s">
        <v>45</v>
      </c>
      <c r="S11" s="2" t="s">
        <v>45</v>
      </c>
      <c r="T11" s="2" t="s">
        <v>46</v>
      </c>
      <c r="U11" s="2" t="s">
        <v>47</v>
      </c>
      <c r="V11" s="2" t="s">
        <v>48</v>
      </c>
    </row>
    <row r="12" spans="1:22" ht="12.75">
      <c r="A12" s="9" t="s">
        <v>49</v>
      </c>
      <c r="B12" s="3"/>
      <c r="C12" s="3"/>
      <c r="D12" s="3" t="s">
        <v>50</v>
      </c>
      <c r="E12" s="3" t="s">
        <v>51</v>
      </c>
      <c r="F12" s="3" t="s">
        <v>51</v>
      </c>
      <c r="G12" s="3" t="s">
        <v>52</v>
      </c>
      <c r="H12" s="3" t="s">
        <v>52</v>
      </c>
      <c r="I12" s="3" t="s">
        <v>52</v>
      </c>
      <c r="J12" s="3" t="s">
        <v>53</v>
      </c>
      <c r="K12" s="16"/>
      <c r="L12" s="3" t="s">
        <v>54</v>
      </c>
      <c r="M12" s="3"/>
      <c r="N12" s="13" t="s">
        <v>55</v>
      </c>
      <c r="O12" s="3" t="s">
        <v>56</v>
      </c>
      <c r="P12" s="3" t="s">
        <v>57</v>
      </c>
      <c r="Q12" s="3" t="s">
        <v>58</v>
      </c>
      <c r="R12" s="3" t="s">
        <v>59</v>
      </c>
      <c r="S12" s="3" t="s">
        <v>59</v>
      </c>
      <c r="T12" s="3" t="s">
        <v>78</v>
      </c>
      <c r="U12" s="3" t="s">
        <v>60</v>
      </c>
      <c r="V12" s="3" t="s">
        <v>61</v>
      </c>
    </row>
    <row r="13" spans="1:22" ht="12.75">
      <c r="A13" s="10"/>
      <c r="B13" s="13" t="s">
        <v>104</v>
      </c>
      <c r="C13" s="13" t="s">
        <v>104</v>
      </c>
      <c r="D13" s="13" t="s">
        <v>104</v>
      </c>
      <c r="E13" s="13" t="s">
        <v>104</v>
      </c>
      <c r="F13" s="13" t="s">
        <v>104</v>
      </c>
      <c r="G13" s="13" t="s">
        <v>104</v>
      </c>
      <c r="H13" s="13" t="s">
        <v>104</v>
      </c>
      <c r="I13" s="13" t="s">
        <v>104</v>
      </c>
      <c r="J13" s="13" t="s">
        <v>104</v>
      </c>
      <c r="K13" s="17" t="s">
        <v>104</v>
      </c>
      <c r="L13" s="13" t="s">
        <v>104</v>
      </c>
      <c r="M13" s="13" t="s">
        <v>104</v>
      </c>
      <c r="N13" s="13" t="s">
        <v>63</v>
      </c>
      <c r="O13" s="18"/>
      <c r="P13" s="3" t="s">
        <v>64</v>
      </c>
      <c r="Q13" s="3" t="s">
        <v>65</v>
      </c>
      <c r="R13" s="3" t="s">
        <v>66</v>
      </c>
      <c r="S13" s="3" t="s">
        <v>84</v>
      </c>
      <c r="T13" s="3" t="s">
        <v>79</v>
      </c>
      <c r="U13" s="3" t="s">
        <v>67</v>
      </c>
      <c r="V13" s="3"/>
    </row>
    <row r="14" spans="1:22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8"/>
      <c r="L14" s="14"/>
      <c r="M14" s="14"/>
      <c r="N14" s="13" t="s">
        <v>68</v>
      </c>
      <c r="O14" s="18"/>
      <c r="P14" s="3" t="s">
        <v>102</v>
      </c>
      <c r="Q14" s="3" t="s">
        <v>101</v>
      </c>
      <c r="R14" s="3" t="s">
        <v>101</v>
      </c>
      <c r="S14" s="3" t="s">
        <v>101</v>
      </c>
      <c r="T14" s="3" t="s">
        <v>103</v>
      </c>
      <c r="U14" s="3" t="s">
        <v>103</v>
      </c>
      <c r="V14" s="3" t="s">
        <v>103</v>
      </c>
    </row>
    <row r="15" spans="1:22" ht="12.75">
      <c r="A15" s="12"/>
      <c r="B15" s="15"/>
      <c r="C15" s="15"/>
      <c r="D15" s="15"/>
      <c r="E15" s="15"/>
      <c r="F15" s="15"/>
      <c r="G15" s="15"/>
      <c r="H15" s="15"/>
      <c r="I15" s="15"/>
      <c r="J15" s="15"/>
      <c r="K15" s="19"/>
      <c r="L15" s="15"/>
      <c r="M15" s="15"/>
      <c r="N15" s="4" t="s">
        <v>99</v>
      </c>
      <c r="O15" s="18"/>
      <c r="P15" s="21" t="s">
        <v>110</v>
      </c>
      <c r="Q15" s="22"/>
      <c r="R15" s="23"/>
      <c r="S15" s="15"/>
      <c r="T15" s="19"/>
      <c r="U15" s="4"/>
      <c r="V15" s="4"/>
    </row>
    <row r="16" spans="1:22" ht="12.75">
      <c r="A16" s="24"/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30"/>
      <c r="N16" s="31"/>
      <c r="O16" s="30"/>
      <c r="P16" s="29"/>
      <c r="Q16" s="29"/>
      <c r="R16" s="29"/>
      <c r="S16" s="29"/>
      <c r="T16" s="30"/>
      <c r="U16" s="30"/>
      <c r="V16" s="29"/>
    </row>
    <row r="17" spans="1:22" ht="12.75">
      <c r="A17" s="106" t="s">
        <v>167</v>
      </c>
      <c r="B17" s="120">
        <v>90.156</v>
      </c>
      <c r="C17" s="120">
        <v>4.87</v>
      </c>
      <c r="D17" s="120">
        <v>0.962</v>
      </c>
      <c r="E17" s="120">
        <v>0.169</v>
      </c>
      <c r="F17" s="120">
        <v>0.106</v>
      </c>
      <c r="G17" s="120">
        <v>0.036</v>
      </c>
      <c r="H17" s="120">
        <v>0.044</v>
      </c>
      <c r="I17" s="120">
        <v>0.004</v>
      </c>
      <c r="J17" s="120">
        <v>0.072</v>
      </c>
      <c r="K17" s="120">
        <v>1.547</v>
      </c>
      <c r="L17" s="120">
        <v>2.033</v>
      </c>
      <c r="M17" s="120">
        <v>0.004</v>
      </c>
      <c r="N17" s="110"/>
      <c r="O17" s="120">
        <v>0.622</v>
      </c>
      <c r="P17" s="121">
        <v>0.749</v>
      </c>
      <c r="Q17" s="122">
        <v>8221</v>
      </c>
      <c r="R17" s="122">
        <v>10425</v>
      </c>
      <c r="S17" s="122">
        <v>11547</v>
      </c>
      <c r="T17" s="56"/>
      <c r="U17" s="56"/>
      <c r="V17" s="58"/>
    </row>
    <row r="18" spans="1:22" ht="12.75">
      <c r="A18" s="106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10"/>
      <c r="O18" s="120"/>
      <c r="P18" s="120"/>
      <c r="Q18" s="120"/>
      <c r="R18" s="120"/>
      <c r="S18" s="120"/>
      <c r="T18" s="56"/>
      <c r="U18" s="58"/>
      <c r="V18" s="58"/>
    </row>
    <row r="19" spans="1:22" ht="12.75">
      <c r="A19" s="106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10"/>
      <c r="O19" s="120"/>
      <c r="P19" s="120"/>
      <c r="Q19" s="120"/>
      <c r="R19" s="120"/>
      <c r="S19" s="120"/>
      <c r="T19" s="56"/>
      <c r="U19" s="58"/>
      <c r="V19" s="58"/>
    </row>
    <row r="20" spans="1:22" ht="12.75">
      <c r="A20" s="106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10"/>
      <c r="O20" s="120"/>
      <c r="P20" s="120"/>
      <c r="Q20" s="120"/>
      <c r="R20" s="120"/>
      <c r="S20" s="120"/>
      <c r="T20" s="56"/>
      <c r="U20" s="58"/>
      <c r="V20" s="58"/>
    </row>
    <row r="21" spans="1:22" ht="12.75">
      <c r="A21" s="106" t="s">
        <v>168</v>
      </c>
      <c r="B21" s="120">
        <v>90.023</v>
      </c>
      <c r="C21" s="120">
        <v>4.897</v>
      </c>
      <c r="D21" s="120">
        <v>1.035</v>
      </c>
      <c r="E21" s="120">
        <v>0.183</v>
      </c>
      <c r="F21" s="120">
        <v>0.112</v>
      </c>
      <c r="G21" s="120">
        <v>0.041</v>
      </c>
      <c r="H21" s="120">
        <v>0.049</v>
      </c>
      <c r="I21" s="120">
        <v>0.004</v>
      </c>
      <c r="J21" s="120">
        <v>0.081</v>
      </c>
      <c r="K21" s="120">
        <v>1.599</v>
      </c>
      <c r="L21" s="120">
        <v>1.975</v>
      </c>
      <c r="M21" s="120">
        <v>0.004</v>
      </c>
      <c r="N21" s="110"/>
      <c r="O21" s="120">
        <v>0.623</v>
      </c>
      <c r="P21" s="121">
        <v>0.7505</v>
      </c>
      <c r="Q21" s="122">
        <v>8242</v>
      </c>
      <c r="R21" s="122">
        <v>10441</v>
      </c>
      <c r="S21" s="122">
        <v>11564</v>
      </c>
      <c r="T21" s="56"/>
      <c r="U21" s="56"/>
      <c r="V21" s="56"/>
    </row>
    <row r="22" spans="1:22" ht="12.75">
      <c r="A22" s="106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0"/>
      <c r="M22" s="123"/>
      <c r="N22" s="75"/>
      <c r="O22" s="120"/>
      <c r="P22" s="120"/>
      <c r="Q22" s="120"/>
      <c r="R22" s="120"/>
      <c r="S22" s="120"/>
      <c r="T22" s="24"/>
      <c r="U22" s="25"/>
      <c r="V22" s="25"/>
    </row>
    <row r="23" spans="1:22" ht="12.75">
      <c r="A23" s="106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0"/>
      <c r="M23" s="123"/>
      <c r="N23" s="110"/>
      <c r="O23" s="120"/>
      <c r="P23" s="120"/>
      <c r="Q23" s="120"/>
      <c r="R23" s="120"/>
      <c r="S23" s="120"/>
      <c r="T23" s="24"/>
      <c r="U23" s="24"/>
      <c r="V23" s="24"/>
    </row>
    <row r="24" spans="1:22" ht="12.75">
      <c r="A24" s="106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0"/>
      <c r="M24" s="123"/>
      <c r="N24" s="110"/>
      <c r="O24" s="120"/>
      <c r="P24" s="120"/>
      <c r="Q24" s="120"/>
      <c r="R24" s="120"/>
      <c r="S24" s="120"/>
      <c r="T24" s="24"/>
      <c r="U24" s="24"/>
      <c r="V24" s="24"/>
    </row>
    <row r="25" spans="1:22" ht="12.75">
      <c r="A25" s="106" t="s">
        <v>169</v>
      </c>
      <c r="B25" s="120">
        <v>89.784</v>
      </c>
      <c r="C25" s="120">
        <v>5.13</v>
      </c>
      <c r="D25" s="120">
        <v>1.262</v>
      </c>
      <c r="E25" s="120">
        <v>0.145</v>
      </c>
      <c r="F25" s="120">
        <v>0.105</v>
      </c>
      <c r="G25" s="120">
        <v>0.041</v>
      </c>
      <c r="H25" s="120">
        <v>0.045</v>
      </c>
      <c r="I25" s="120">
        <v>0.003</v>
      </c>
      <c r="J25" s="120">
        <v>0.072</v>
      </c>
      <c r="K25" s="120">
        <v>1.693</v>
      </c>
      <c r="L25" s="120">
        <v>1.722</v>
      </c>
      <c r="M25" s="120">
        <v>0.005</v>
      </c>
      <c r="N25" s="110"/>
      <c r="O25" s="120">
        <v>0.623</v>
      </c>
      <c r="P25" s="121">
        <v>0.7509</v>
      </c>
      <c r="Q25" s="122">
        <v>8285</v>
      </c>
      <c r="R25" s="122">
        <v>10493</v>
      </c>
      <c r="S25" s="122">
        <v>11621</v>
      </c>
      <c r="T25" s="56"/>
      <c r="U25" s="56"/>
      <c r="V25" s="56"/>
    </row>
    <row r="26" spans="1:22" ht="12.75">
      <c r="A26" s="106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10"/>
      <c r="O26" s="120"/>
      <c r="P26" s="121"/>
      <c r="Q26" s="122"/>
      <c r="R26" s="122"/>
      <c r="S26" s="122"/>
      <c r="T26" s="56"/>
      <c r="U26" s="56"/>
      <c r="V26" s="56"/>
    </row>
    <row r="27" spans="1:22" ht="12.75">
      <c r="A27" s="106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10"/>
      <c r="O27" s="120"/>
      <c r="P27" s="120"/>
      <c r="Q27" s="120"/>
      <c r="R27" s="120"/>
      <c r="S27" s="120"/>
      <c r="T27" s="24"/>
      <c r="U27" s="25"/>
      <c r="V27" s="25"/>
    </row>
    <row r="28" spans="1:22" ht="12.75">
      <c r="A28" s="106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10"/>
      <c r="O28" s="120"/>
      <c r="P28" s="120"/>
      <c r="Q28" s="120"/>
      <c r="R28" s="120"/>
      <c r="S28" s="120"/>
      <c r="T28" s="24"/>
      <c r="U28" s="24"/>
      <c r="V28" s="24"/>
    </row>
    <row r="29" spans="1:22" ht="12.75">
      <c r="A29" s="106" t="s">
        <v>170</v>
      </c>
      <c r="B29" s="120">
        <v>89.84</v>
      </c>
      <c r="C29" s="120">
        <v>4.909</v>
      </c>
      <c r="D29" s="120">
        <v>1.162</v>
      </c>
      <c r="E29" s="120">
        <v>0.213</v>
      </c>
      <c r="F29" s="120">
        <v>0.128</v>
      </c>
      <c r="G29" s="120">
        <v>0.048</v>
      </c>
      <c r="H29" s="120">
        <v>0.055</v>
      </c>
      <c r="I29" s="120">
        <v>0.004</v>
      </c>
      <c r="J29" s="120">
        <v>0.08</v>
      </c>
      <c r="K29" s="120">
        <v>1.661</v>
      </c>
      <c r="L29" s="120">
        <v>1.898</v>
      </c>
      <c r="M29" s="120">
        <v>0.005</v>
      </c>
      <c r="N29" s="110">
        <v>-12.4</v>
      </c>
      <c r="O29" s="120">
        <v>0.625</v>
      </c>
      <c r="P29" s="121">
        <v>0.7527</v>
      </c>
      <c r="Q29" s="122">
        <v>8272</v>
      </c>
      <c r="R29" s="122">
        <v>10464</v>
      </c>
      <c r="S29" s="122">
        <v>11588</v>
      </c>
      <c r="T29" s="56"/>
      <c r="U29" s="56"/>
      <c r="V29" s="56"/>
    </row>
    <row r="30" spans="1:22" ht="12.75">
      <c r="A30" s="109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7"/>
      <c r="P30" s="74"/>
      <c r="Q30" s="108"/>
      <c r="R30" s="108"/>
      <c r="S30" s="108"/>
      <c r="T30" s="56"/>
      <c r="U30" s="56"/>
      <c r="V30" s="56"/>
    </row>
    <row r="31" spans="1:22" ht="12.75">
      <c r="A31" s="9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57"/>
      <c r="P31" s="57"/>
      <c r="Q31" s="57"/>
      <c r="R31" s="57"/>
      <c r="S31" s="57"/>
      <c r="T31" s="56"/>
      <c r="U31" s="56"/>
      <c r="V31" s="56"/>
    </row>
    <row r="32" spans="1:22" ht="12.75">
      <c r="A32" s="9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7"/>
      <c r="P32" s="57"/>
      <c r="Q32" s="57"/>
      <c r="R32" s="57"/>
      <c r="S32" s="57"/>
      <c r="T32" s="56"/>
      <c r="U32" s="56"/>
      <c r="V32" s="56"/>
    </row>
    <row r="33" ht="13.5" customHeight="1"/>
    <row r="34" spans="1:15" ht="12.75">
      <c r="A34" s="1"/>
      <c r="D34" s="161" t="s">
        <v>211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4:13" ht="18" customHeight="1">
      <c r="D35" s="1"/>
      <c r="M35" s="1"/>
    </row>
    <row r="36" spans="4:13" ht="12.75">
      <c r="D36" s="1"/>
      <c r="M36" s="1"/>
    </row>
    <row r="37" spans="4:15" ht="12.75">
      <c r="D37" s="1" t="s">
        <v>171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sheetProtection/>
  <mergeCells count="10">
    <mergeCell ref="A9:V9"/>
    <mergeCell ref="D34:O34"/>
    <mergeCell ref="A5:H5"/>
    <mergeCell ref="A6:H6"/>
    <mergeCell ref="A1:H1"/>
    <mergeCell ref="A2:H2"/>
    <mergeCell ref="A3:H3"/>
    <mergeCell ref="A4:H4"/>
    <mergeCell ref="A7:V7"/>
    <mergeCell ref="A8:V8"/>
  </mergeCells>
  <printOptions/>
  <pageMargins left="0.3937007874015748" right="0.3937007874015748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W38"/>
  <sheetViews>
    <sheetView zoomScalePageLayoutView="0" workbookViewId="0" topLeftCell="A1">
      <selection activeCell="A7" sqref="A7:V7"/>
    </sheetView>
  </sheetViews>
  <sheetFormatPr defaultColWidth="9.140625" defaultRowHeight="12.75"/>
  <cols>
    <col min="1" max="1" width="5.421875" style="0" customWidth="1"/>
    <col min="2" max="2" width="6.7109375" style="0" customWidth="1"/>
    <col min="3" max="3" width="5.140625" style="0" customWidth="1"/>
    <col min="4" max="4" width="5.28125" style="0" customWidth="1"/>
    <col min="5" max="5" width="5.140625" style="0" customWidth="1"/>
    <col min="6" max="6" width="5.7109375" style="0" customWidth="1"/>
    <col min="7" max="7" width="6.421875" style="0" customWidth="1"/>
    <col min="8" max="9" width="6.140625" style="0" customWidth="1"/>
    <col min="10" max="10" width="5.57421875" style="0" customWidth="1"/>
    <col min="11" max="11" width="5.421875" style="0" customWidth="1"/>
    <col min="12" max="12" width="6.28125" style="0" customWidth="1"/>
    <col min="13" max="13" width="5.57421875" style="0" customWidth="1"/>
    <col min="14" max="14" width="7.851562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6.00390625" style="0" customWidth="1"/>
    <col min="20" max="20" width="4.57421875" style="0" customWidth="1"/>
    <col min="21" max="21" width="6.00390625" style="0" customWidth="1"/>
    <col min="22" max="22" width="5.28125" style="0" customWidth="1"/>
  </cols>
  <sheetData>
    <row r="1" spans="1:8" ht="12.75">
      <c r="A1" s="162" t="s">
        <v>180</v>
      </c>
      <c r="B1" s="162"/>
      <c r="C1" s="162"/>
      <c r="D1" s="162"/>
      <c r="E1" s="162"/>
      <c r="F1" s="162"/>
      <c r="G1" s="162"/>
      <c r="H1" s="162"/>
    </row>
    <row r="2" spans="1:8" ht="12.75">
      <c r="A2" s="162" t="s">
        <v>181</v>
      </c>
      <c r="B2" s="162"/>
      <c r="C2" s="162"/>
      <c r="D2" s="162"/>
      <c r="E2" s="162"/>
      <c r="F2" s="162"/>
      <c r="G2" s="162"/>
      <c r="H2" s="162"/>
    </row>
    <row r="3" spans="1:8" ht="12.75">
      <c r="A3" s="162" t="s">
        <v>182</v>
      </c>
      <c r="B3" s="162"/>
      <c r="C3" s="162"/>
      <c r="D3" s="162"/>
      <c r="E3" s="162"/>
      <c r="F3" s="162"/>
      <c r="G3" s="162"/>
      <c r="H3" s="162"/>
    </row>
    <row r="4" spans="1:8" ht="12.75">
      <c r="A4" s="162" t="s">
        <v>183</v>
      </c>
      <c r="B4" s="162"/>
      <c r="C4" s="162"/>
      <c r="D4" s="162"/>
      <c r="E4" s="162"/>
      <c r="F4" s="162"/>
      <c r="G4" s="162"/>
      <c r="H4" s="162"/>
    </row>
    <row r="5" spans="1:8" ht="12.75">
      <c r="A5" s="162" t="s">
        <v>184</v>
      </c>
      <c r="B5" s="162"/>
      <c r="C5" s="162"/>
      <c r="D5" s="162"/>
      <c r="E5" s="162"/>
      <c r="F5" s="162"/>
      <c r="G5" s="162"/>
      <c r="H5" s="162"/>
    </row>
    <row r="6" spans="1:8" ht="12.75">
      <c r="A6" s="162" t="s">
        <v>185</v>
      </c>
      <c r="B6" s="162"/>
      <c r="C6" s="162"/>
      <c r="D6" s="162"/>
      <c r="E6" s="162"/>
      <c r="F6" s="162"/>
      <c r="G6" s="162"/>
      <c r="H6" s="162"/>
    </row>
    <row r="7" spans="1:22" ht="18.75">
      <c r="A7" s="163" t="s">
        <v>216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2" ht="12.75">
      <c r="A8" s="160" t="s">
        <v>204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</row>
    <row r="9" spans="1:22" ht="12.75">
      <c r="A9" s="160" t="s">
        <v>210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1" spans="1:22" ht="12.75">
      <c r="A11" s="8" t="s">
        <v>29</v>
      </c>
      <c r="B11" s="2" t="s">
        <v>30</v>
      </c>
      <c r="C11" s="2" t="s">
        <v>31</v>
      </c>
      <c r="D11" s="2" t="s">
        <v>32</v>
      </c>
      <c r="E11" s="2" t="s">
        <v>33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38</v>
      </c>
      <c r="K11" s="2" t="s">
        <v>39</v>
      </c>
      <c r="L11" s="2" t="s">
        <v>40</v>
      </c>
      <c r="M11" s="2" t="s">
        <v>41</v>
      </c>
      <c r="N11" s="20" t="s">
        <v>42</v>
      </c>
      <c r="O11" s="2" t="s">
        <v>11</v>
      </c>
      <c r="P11" s="2" t="s">
        <v>43</v>
      </c>
      <c r="Q11" s="2" t="s">
        <v>44</v>
      </c>
      <c r="R11" s="2" t="s">
        <v>45</v>
      </c>
      <c r="S11" s="2" t="s">
        <v>45</v>
      </c>
      <c r="T11" s="2" t="s">
        <v>46</v>
      </c>
      <c r="U11" s="2" t="s">
        <v>47</v>
      </c>
      <c r="V11" s="2" t="s">
        <v>48</v>
      </c>
    </row>
    <row r="12" spans="1:22" ht="12.75">
      <c r="A12" s="9" t="s">
        <v>49</v>
      </c>
      <c r="B12" s="3"/>
      <c r="C12" s="3"/>
      <c r="D12" s="3" t="s">
        <v>50</v>
      </c>
      <c r="E12" s="3" t="s">
        <v>51</v>
      </c>
      <c r="F12" s="3" t="s">
        <v>51</v>
      </c>
      <c r="G12" s="3" t="s">
        <v>52</v>
      </c>
      <c r="H12" s="3" t="s">
        <v>52</v>
      </c>
      <c r="I12" s="3" t="s">
        <v>52</v>
      </c>
      <c r="J12" s="3" t="s">
        <v>53</v>
      </c>
      <c r="K12" s="16"/>
      <c r="L12" s="3" t="s">
        <v>54</v>
      </c>
      <c r="M12" s="3"/>
      <c r="N12" s="13" t="s">
        <v>55</v>
      </c>
      <c r="O12" s="3" t="s">
        <v>56</v>
      </c>
      <c r="P12" s="3" t="s">
        <v>57</v>
      </c>
      <c r="Q12" s="3" t="s">
        <v>58</v>
      </c>
      <c r="R12" s="3" t="s">
        <v>59</v>
      </c>
      <c r="S12" s="3" t="s">
        <v>59</v>
      </c>
      <c r="T12" s="3" t="s">
        <v>76</v>
      </c>
      <c r="U12" s="3" t="s">
        <v>60</v>
      </c>
      <c r="V12" s="3" t="s">
        <v>61</v>
      </c>
    </row>
    <row r="13" spans="1:22" ht="12.75">
      <c r="A13" s="10"/>
      <c r="B13" s="13" t="s">
        <v>104</v>
      </c>
      <c r="C13" s="13" t="s">
        <v>104</v>
      </c>
      <c r="D13" s="13" t="s">
        <v>104</v>
      </c>
      <c r="E13" s="13" t="s">
        <v>104</v>
      </c>
      <c r="F13" s="13" t="s">
        <v>104</v>
      </c>
      <c r="G13" s="13" t="s">
        <v>104</v>
      </c>
      <c r="H13" s="13" t="s">
        <v>104</v>
      </c>
      <c r="I13" s="13" t="s">
        <v>104</v>
      </c>
      <c r="J13" s="13" t="s">
        <v>104</v>
      </c>
      <c r="K13" s="17" t="s">
        <v>104</v>
      </c>
      <c r="L13" s="13" t="s">
        <v>104</v>
      </c>
      <c r="M13" s="13" t="s">
        <v>104</v>
      </c>
      <c r="N13" s="13" t="s">
        <v>63</v>
      </c>
      <c r="O13" s="18"/>
      <c r="P13" s="3" t="s">
        <v>64</v>
      </c>
      <c r="Q13" s="3" t="s">
        <v>65</v>
      </c>
      <c r="R13" s="3" t="s">
        <v>66</v>
      </c>
      <c r="S13" s="3" t="s">
        <v>84</v>
      </c>
      <c r="T13" s="3" t="s">
        <v>77</v>
      </c>
      <c r="U13" s="3" t="s">
        <v>67</v>
      </c>
      <c r="V13" s="3"/>
    </row>
    <row r="14" spans="1:22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8"/>
      <c r="L14" s="14"/>
      <c r="M14" s="14"/>
      <c r="N14" s="13" t="s">
        <v>68</v>
      </c>
      <c r="O14" s="18"/>
      <c r="P14" s="3" t="s">
        <v>102</v>
      </c>
      <c r="Q14" s="3" t="s">
        <v>101</v>
      </c>
      <c r="R14" s="3" t="s">
        <v>101</v>
      </c>
      <c r="S14" s="3" t="s">
        <v>101</v>
      </c>
      <c r="T14" s="3" t="s">
        <v>103</v>
      </c>
      <c r="U14" s="3" t="s">
        <v>103</v>
      </c>
      <c r="V14" s="3" t="s">
        <v>103</v>
      </c>
    </row>
    <row r="15" spans="1:22" ht="12.75">
      <c r="A15" s="12"/>
      <c r="B15" s="15"/>
      <c r="C15" s="15"/>
      <c r="D15" s="15"/>
      <c r="E15" s="15"/>
      <c r="F15" s="15"/>
      <c r="G15" s="15"/>
      <c r="H15" s="15"/>
      <c r="I15" s="15"/>
      <c r="J15" s="15"/>
      <c r="K15" s="19"/>
      <c r="L15" s="15"/>
      <c r="M15" s="15"/>
      <c r="N15" s="4" t="s">
        <v>99</v>
      </c>
      <c r="O15" s="18"/>
      <c r="P15" s="21" t="s">
        <v>110</v>
      </c>
      <c r="Q15" s="22"/>
      <c r="R15" s="23"/>
      <c r="S15" s="15"/>
      <c r="T15" s="19"/>
      <c r="U15" s="4"/>
      <c r="V15" s="4"/>
    </row>
    <row r="16" spans="1:22" ht="12.75">
      <c r="A16" s="56"/>
      <c r="B16" s="25"/>
      <c r="C16" s="25"/>
      <c r="D16" s="25"/>
      <c r="E16" s="25"/>
      <c r="F16" s="25"/>
      <c r="G16" s="25"/>
      <c r="H16" s="25"/>
      <c r="I16" s="25"/>
      <c r="J16" s="25"/>
      <c r="K16" s="24"/>
      <c r="L16" s="24"/>
      <c r="M16" s="24"/>
      <c r="N16" s="24"/>
      <c r="O16" s="24"/>
      <c r="P16" s="25"/>
      <c r="Q16" s="25"/>
      <c r="R16" s="25"/>
      <c r="S16" s="25"/>
      <c r="T16" s="5"/>
      <c r="U16" s="5"/>
      <c r="V16" s="7"/>
    </row>
    <row r="17" spans="1:23" ht="12.75">
      <c r="A17" s="106" t="s">
        <v>167</v>
      </c>
      <c r="B17" s="120">
        <v>90.117</v>
      </c>
      <c r="C17" s="120">
        <v>4.892</v>
      </c>
      <c r="D17" s="120">
        <v>0.963</v>
      </c>
      <c r="E17" s="120">
        <v>0.166</v>
      </c>
      <c r="F17" s="120">
        <v>0.104</v>
      </c>
      <c r="G17" s="120">
        <v>0.037</v>
      </c>
      <c r="H17" s="120">
        <v>0.044</v>
      </c>
      <c r="I17" s="120">
        <v>0.004</v>
      </c>
      <c r="J17" s="120">
        <v>0.071</v>
      </c>
      <c r="K17" s="120">
        <v>1.558</v>
      </c>
      <c r="L17" s="120">
        <v>2.043</v>
      </c>
      <c r="M17" s="120">
        <v>0.004</v>
      </c>
      <c r="N17" s="110"/>
      <c r="O17" s="120">
        <v>0.622</v>
      </c>
      <c r="P17" s="121">
        <v>0.7493</v>
      </c>
      <c r="Q17" s="75">
        <v>8220</v>
      </c>
      <c r="R17" s="124">
        <v>10421</v>
      </c>
      <c r="S17" s="75">
        <v>11544</v>
      </c>
      <c r="T17" s="81"/>
      <c r="U17" s="56"/>
      <c r="V17" s="58"/>
      <c r="W17" s="55"/>
    </row>
    <row r="18" spans="1:23" ht="12.75">
      <c r="A18" s="106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10"/>
      <c r="O18" s="75"/>
      <c r="P18" s="75"/>
      <c r="Q18" s="75"/>
      <c r="R18" s="75"/>
      <c r="S18" s="75"/>
      <c r="T18" s="83"/>
      <c r="U18" s="25"/>
      <c r="V18" s="25"/>
      <c r="W18" s="55"/>
    </row>
    <row r="19" spans="1:23" ht="12.75">
      <c r="A19" s="106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10"/>
      <c r="O19" s="75"/>
      <c r="P19" s="75"/>
      <c r="Q19" s="75"/>
      <c r="R19" s="75"/>
      <c r="S19" s="75"/>
      <c r="T19" s="83"/>
      <c r="U19" s="25"/>
      <c r="V19" s="25"/>
      <c r="W19" s="55"/>
    </row>
    <row r="20" spans="1:23" ht="12.75">
      <c r="A20" s="106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10"/>
      <c r="O20" s="75"/>
      <c r="P20" s="75"/>
      <c r="Q20" s="75"/>
      <c r="R20" s="75"/>
      <c r="S20" s="75"/>
      <c r="T20" s="83"/>
      <c r="U20" s="25"/>
      <c r="V20" s="25"/>
      <c r="W20" s="55"/>
    </row>
    <row r="21" spans="1:23" ht="12.75">
      <c r="A21" s="106" t="s">
        <v>168</v>
      </c>
      <c r="B21" s="120">
        <v>90.002</v>
      </c>
      <c r="C21" s="120">
        <v>4.876</v>
      </c>
      <c r="D21" s="120">
        <v>1.084</v>
      </c>
      <c r="E21" s="120">
        <v>0.202</v>
      </c>
      <c r="F21" s="120">
        <v>0.12</v>
      </c>
      <c r="G21" s="120">
        <v>0.049</v>
      </c>
      <c r="H21" s="120">
        <v>0.055</v>
      </c>
      <c r="I21" s="120">
        <v>0.004</v>
      </c>
      <c r="J21" s="120">
        <v>0.1</v>
      </c>
      <c r="K21" s="120">
        <v>1.614</v>
      </c>
      <c r="L21" s="120">
        <v>1.891</v>
      </c>
      <c r="M21" s="120">
        <v>0.004</v>
      </c>
      <c r="N21" s="110"/>
      <c r="O21" s="120">
        <v>0.624</v>
      </c>
      <c r="P21" s="121">
        <v>0.7515</v>
      </c>
      <c r="Q21" s="75">
        <v>8267</v>
      </c>
      <c r="R21" s="75">
        <v>10465</v>
      </c>
      <c r="S21" s="75">
        <v>11591</v>
      </c>
      <c r="T21" s="81"/>
      <c r="U21" s="56"/>
      <c r="V21" s="56"/>
      <c r="W21" s="55"/>
    </row>
    <row r="22" spans="1:22" ht="12.75">
      <c r="A22" s="106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75"/>
      <c r="O22" s="75"/>
      <c r="P22" s="75"/>
      <c r="Q22" s="75"/>
      <c r="R22" s="75"/>
      <c r="S22" s="75"/>
      <c r="T22" s="83"/>
      <c r="U22" s="25"/>
      <c r="V22" s="25"/>
    </row>
    <row r="23" spans="1:22" ht="12.75">
      <c r="A23" s="106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10"/>
      <c r="O23" s="75"/>
      <c r="P23" s="75"/>
      <c r="Q23" s="75"/>
      <c r="R23" s="75"/>
      <c r="S23" s="75"/>
      <c r="T23" s="83"/>
      <c r="U23" s="24"/>
      <c r="V23" s="24"/>
    </row>
    <row r="24" spans="1:22" ht="12.75">
      <c r="A24" s="106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10"/>
      <c r="O24" s="75"/>
      <c r="P24" s="75"/>
      <c r="Q24" s="75"/>
      <c r="R24" s="75"/>
      <c r="S24" s="75"/>
      <c r="T24" s="83"/>
      <c r="U24" s="24"/>
      <c r="V24" s="24"/>
    </row>
    <row r="25" spans="1:22" ht="12.75">
      <c r="A25" s="106" t="s">
        <v>169</v>
      </c>
      <c r="B25" s="120">
        <v>89.903</v>
      </c>
      <c r="C25" s="120">
        <v>5.108</v>
      </c>
      <c r="D25" s="120">
        <v>1.21</v>
      </c>
      <c r="E25" s="120">
        <v>0.139</v>
      </c>
      <c r="F25" s="120">
        <v>0.1</v>
      </c>
      <c r="G25" s="120">
        <v>0.04</v>
      </c>
      <c r="H25" s="120">
        <v>0.043</v>
      </c>
      <c r="I25" s="120">
        <v>0.003</v>
      </c>
      <c r="J25" s="120">
        <v>0.068</v>
      </c>
      <c r="K25" s="120">
        <v>1.669</v>
      </c>
      <c r="L25" s="120">
        <v>1.717</v>
      </c>
      <c r="M25" s="120">
        <v>0.002</v>
      </c>
      <c r="N25" s="110"/>
      <c r="O25" s="120">
        <v>0.622</v>
      </c>
      <c r="P25" s="121">
        <v>0.7496</v>
      </c>
      <c r="Q25" s="75">
        <v>8276</v>
      </c>
      <c r="R25" s="75">
        <v>10490</v>
      </c>
      <c r="S25" s="75">
        <v>11618</v>
      </c>
      <c r="T25" s="81"/>
      <c r="U25" s="56"/>
      <c r="V25" s="56"/>
    </row>
    <row r="26" spans="1:23" ht="12.75">
      <c r="A26" s="106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10"/>
      <c r="O26" s="75"/>
      <c r="P26" s="121"/>
      <c r="Q26" s="75"/>
      <c r="R26" s="75"/>
      <c r="S26" s="75"/>
      <c r="T26" s="81"/>
      <c r="U26" s="56"/>
      <c r="V26" s="56"/>
      <c r="W26" s="55"/>
    </row>
    <row r="27" spans="1:22" ht="12.75">
      <c r="A27" s="106"/>
      <c r="B27" s="75"/>
      <c r="C27" s="75"/>
      <c r="D27" s="75"/>
      <c r="E27" s="75"/>
      <c r="F27" s="75"/>
      <c r="G27" s="75"/>
      <c r="H27" s="75"/>
      <c r="I27" s="75"/>
      <c r="J27" s="75"/>
      <c r="K27" s="120"/>
      <c r="L27" s="120"/>
      <c r="M27" s="120"/>
      <c r="N27" s="110"/>
      <c r="O27" s="75"/>
      <c r="P27" s="75"/>
      <c r="Q27" s="75"/>
      <c r="R27" s="75"/>
      <c r="S27" s="75"/>
      <c r="T27" s="83"/>
      <c r="U27" s="25"/>
      <c r="V27" s="25"/>
    </row>
    <row r="28" spans="1:22" ht="12.75">
      <c r="A28" s="106"/>
      <c r="B28" s="75"/>
      <c r="C28" s="75"/>
      <c r="D28" s="75"/>
      <c r="E28" s="75"/>
      <c r="F28" s="75"/>
      <c r="G28" s="75"/>
      <c r="H28" s="75"/>
      <c r="I28" s="75"/>
      <c r="J28" s="75"/>
      <c r="K28" s="120"/>
      <c r="L28" s="120"/>
      <c r="M28" s="120"/>
      <c r="N28" s="110"/>
      <c r="O28" s="75"/>
      <c r="P28" s="75"/>
      <c r="Q28" s="75"/>
      <c r="R28" s="75"/>
      <c r="S28" s="75"/>
      <c r="T28" s="83"/>
      <c r="U28" s="24"/>
      <c r="V28" s="24"/>
    </row>
    <row r="29" spans="1:22" ht="12.75">
      <c r="A29" s="106" t="s">
        <v>170</v>
      </c>
      <c r="B29" s="120">
        <v>90</v>
      </c>
      <c r="C29" s="120">
        <v>4.902</v>
      </c>
      <c r="D29" s="120">
        <v>1.119</v>
      </c>
      <c r="E29" s="120">
        <v>0.186</v>
      </c>
      <c r="F29" s="120">
        <v>0.117</v>
      </c>
      <c r="G29" s="120">
        <v>0.043</v>
      </c>
      <c r="H29" s="120">
        <v>0.051</v>
      </c>
      <c r="I29" s="75">
        <v>0.004</v>
      </c>
      <c r="J29" s="120">
        <v>0.093</v>
      </c>
      <c r="K29" s="120">
        <v>1.609</v>
      </c>
      <c r="L29" s="120">
        <v>1.876</v>
      </c>
      <c r="M29" s="120">
        <v>0.004</v>
      </c>
      <c r="N29" s="110">
        <v>-12.4</v>
      </c>
      <c r="O29" s="120">
        <v>0.624</v>
      </c>
      <c r="P29" s="121">
        <v>0.7511</v>
      </c>
      <c r="Q29" s="75">
        <v>8266</v>
      </c>
      <c r="R29" s="75">
        <v>10468</v>
      </c>
      <c r="S29" s="75">
        <v>11594</v>
      </c>
      <c r="T29" s="81"/>
      <c r="U29" s="56"/>
      <c r="V29" s="56"/>
    </row>
    <row r="30" spans="1:22" ht="12.75">
      <c r="A30" s="109"/>
      <c r="B30" s="57"/>
      <c r="C30" s="57"/>
      <c r="D30" s="57"/>
      <c r="E30" s="58"/>
      <c r="F30" s="57"/>
      <c r="G30" s="57"/>
      <c r="H30" s="57"/>
      <c r="I30" s="58"/>
      <c r="J30" s="58"/>
      <c r="K30" s="57"/>
      <c r="L30" s="57"/>
      <c r="M30" s="57"/>
      <c r="N30" s="58"/>
      <c r="O30" s="58"/>
      <c r="P30" s="58"/>
      <c r="Q30" s="58"/>
      <c r="R30" s="58"/>
      <c r="S30" s="58"/>
      <c r="T30" s="81"/>
      <c r="U30" s="56"/>
      <c r="V30" s="56"/>
    </row>
    <row r="31" spans="1:22" ht="12.75">
      <c r="A31" s="9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6"/>
      <c r="U31" s="5"/>
      <c r="V31" s="5"/>
    </row>
    <row r="32" spans="1:22" ht="12.75">
      <c r="A32" s="9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"/>
      <c r="U32" s="5"/>
      <c r="V32" s="5"/>
    </row>
    <row r="33" spans="2:14" ht="12.75">
      <c r="B33" s="59"/>
      <c r="C33" s="60"/>
      <c r="N33" s="95"/>
    </row>
    <row r="34" spans="1:15" ht="12.75">
      <c r="A34" s="1"/>
      <c r="C34" s="161" t="s">
        <v>211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34"/>
    </row>
    <row r="35" spans="2:15" ht="12.75">
      <c r="B35" s="60"/>
      <c r="C35" s="1"/>
      <c r="L35" s="1"/>
      <c r="O35" s="34"/>
    </row>
    <row r="36" spans="3:15" ht="12.75">
      <c r="C36" s="1"/>
      <c r="L36" s="1"/>
      <c r="O36" s="34"/>
    </row>
    <row r="37" spans="3:15" ht="12.75">
      <c r="C37" s="1" t="s">
        <v>171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4:15" ht="12.75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</sheetData>
  <sheetProtection/>
  <mergeCells count="10">
    <mergeCell ref="A9:V9"/>
    <mergeCell ref="C34:N34"/>
    <mergeCell ref="A5:H5"/>
    <mergeCell ref="A6:H6"/>
    <mergeCell ref="A1:H1"/>
    <mergeCell ref="A2:H2"/>
    <mergeCell ref="A3:H3"/>
    <mergeCell ref="A4:H4"/>
    <mergeCell ref="A7:V7"/>
    <mergeCell ref="A8:V8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V38"/>
  <sheetViews>
    <sheetView zoomScalePageLayoutView="0" workbookViewId="0" topLeftCell="A1">
      <selection activeCell="A7" sqref="A7:V7"/>
    </sheetView>
  </sheetViews>
  <sheetFormatPr defaultColWidth="9.140625" defaultRowHeight="12.75"/>
  <cols>
    <col min="1" max="1" width="6.140625" style="0" customWidth="1"/>
    <col min="2" max="2" width="6.28125" style="0" customWidth="1"/>
    <col min="3" max="3" width="5.421875" style="0" customWidth="1"/>
    <col min="4" max="4" width="5.28125" style="0" customWidth="1"/>
    <col min="5" max="5" width="5.7109375" style="0" customWidth="1"/>
    <col min="6" max="6" width="5.28125" style="0" customWidth="1"/>
    <col min="7" max="7" width="5.7109375" style="0" customWidth="1"/>
    <col min="8" max="8" width="5.28125" style="0" customWidth="1"/>
    <col min="9" max="9" width="5.7109375" style="0" customWidth="1"/>
    <col min="10" max="10" width="6.140625" style="0" customWidth="1"/>
    <col min="11" max="11" width="5.28125" style="0" customWidth="1"/>
    <col min="12" max="12" width="6.57421875" style="0" customWidth="1"/>
    <col min="13" max="13" width="5.57421875" style="0" customWidth="1"/>
    <col min="14" max="14" width="9.8515625" style="0" customWidth="1"/>
    <col min="15" max="15" width="5.8515625" style="0" customWidth="1"/>
    <col min="16" max="16" width="7.7109375" style="0" customWidth="1"/>
    <col min="17" max="17" width="6.28125" style="0" customWidth="1"/>
    <col min="18" max="18" width="6.00390625" style="0" customWidth="1"/>
    <col min="19" max="19" width="5.7109375" style="0" customWidth="1"/>
    <col min="20" max="20" width="5.421875" style="0" customWidth="1"/>
    <col min="21" max="21" width="5.8515625" style="0" customWidth="1"/>
    <col min="22" max="22" width="6.7109375" style="0" customWidth="1"/>
  </cols>
  <sheetData>
    <row r="1" spans="1:8" ht="12.75">
      <c r="A1" s="162" t="s">
        <v>180</v>
      </c>
      <c r="B1" s="162"/>
      <c r="C1" s="162"/>
      <c r="D1" s="162"/>
      <c r="E1" s="162"/>
      <c r="F1" s="162"/>
      <c r="G1" s="162"/>
      <c r="H1" s="162"/>
    </row>
    <row r="2" spans="1:8" ht="15.75" customHeight="1">
      <c r="A2" s="162" t="s">
        <v>181</v>
      </c>
      <c r="B2" s="162"/>
      <c r="C2" s="162"/>
      <c r="D2" s="162"/>
      <c r="E2" s="162"/>
      <c r="F2" s="162"/>
      <c r="G2" s="162"/>
      <c r="H2" s="162"/>
    </row>
    <row r="3" spans="1:8" ht="15.75" customHeight="1">
      <c r="A3" s="162" t="s">
        <v>182</v>
      </c>
      <c r="B3" s="162"/>
      <c r="C3" s="162"/>
      <c r="D3" s="162"/>
      <c r="E3" s="162"/>
      <c r="F3" s="162"/>
      <c r="G3" s="162"/>
      <c r="H3" s="162"/>
    </row>
    <row r="4" spans="1:8" ht="15.75" customHeight="1">
      <c r="A4" s="162" t="s">
        <v>183</v>
      </c>
      <c r="B4" s="162"/>
      <c r="C4" s="162"/>
      <c r="D4" s="162"/>
      <c r="E4" s="162"/>
      <c r="F4" s="162"/>
      <c r="G4" s="162"/>
      <c r="H4" s="162"/>
    </row>
    <row r="5" spans="1:8" ht="15.75" customHeight="1">
      <c r="A5" s="162" t="s">
        <v>184</v>
      </c>
      <c r="B5" s="162"/>
      <c r="C5" s="162"/>
      <c r="D5" s="162"/>
      <c r="E5" s="162"/>
      <c r="F5" s="162"/>
      <c r="G5" s="162"/>
      <c r="H5" s="162"/>
    </row>
    <row r="6" spans="1:8" ht="15.75" customHeight="1">
      <c r="A6" s="162" t="s">
        <v>185</v>
      </c>
      <c r="B6" s="162"/>
      <c r="C6" s="162"/>
      <c r="D6" s="162"/>
      <c r="E6" s="162"/>
      <c r="F6" s="162"/>
      <c r="G6" s="162"/>
      <c r="H6" s="162"/>
    </row>
    <row r="7" spans="1:22" ht="15.75" customHeight="1">
      <c r="A7" s="163" t="s">
        <v>217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2" ht="15.75" customHeight="1">
      <c r="A8" s="160" t="s">
        <v>205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</row>
    <row r="9" spans="1:22" ht="12.75">
      <c r="A9" s="160" t="s">
        <v>210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1" spans="1:22" ht="12.75">
      <c r="A11" s="8" t="s">
        <v>29</v>
      </c>
      <c r="B11" s="2" t="s">
        <v>30</v>
      </c>
      <c r="C11" s="2" t="s">
        <v>31</v>
      </c>
      <c r="D11" s="2" t="s">
        <v>32</v>
      </c>
      <c r="E11" s="2" t="s">
        <v>33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38</v>
      </c>
      <c r="K11" s="2" t="s">
        <v>39</v>
      </c>
      <c r="L11" s="2" t="s">
        <v>40</v>
      </c>
      <c r="M11" s="2" t="s">
        <v>41</v>
      </c>
      <c r="N11" s="20" t="s">
        <v>42</v>
      </c>
      <c r="O11" s="2" t="s">
        <v>11</v>
      </c>
      <c r="P11" s="2" t="s">
        <v>43</v>
      </c>
      <c r="Q11" s="2" t="s">
        <v>44</v>
      </c>
      <c r="R11" s="2" t="s">
        <v>45</v>
      </c>
      <c r="S11" s="2" t="s">
        <v>45</v>
      </c>
      <c r="T11" s="2" t="s">
        <v>46</v>
      </c>
      <c r="U11" s="2" t="s">
        <v>47</v>
      </c>
      <c r="V11" s="2" t="s">
        <v>48</v>
      </c>
    </row>
    <row r="12" spans="1:22" ht="12.75">
      <c r="A12" s="9" t="s">
        <v>49</v>
      </c>
      <c r="B12" s="3"/>
      <c r="C12" s="3"/>
      <c r="D12" s="3" t="s">
        <v>50</v>
      </c>
      <c r="E12" s="3" t="s">
        <v>51</v>
      </c>
      <c r="F12" s="3" t="s">
        <v>51</v>
      </c>
      <c r="G12" s="3" t="s">
        <v>52</v>
      </c>
      <c r="H12" s="3" t="s">
        <v>52</v>
      </c>
      <c r="I12" s="3" t="s">
        <v>52</v>
      </c>
      <c r="J12" s="3" t="s">
        <v>53</v>
      </c>
      <c r="K12" s="16"/>
      <c r="L12" s="3" t="s">
        <v>54</v>
      </c>
      <c r="M12" s="3"/>
      <c r="N12" s="13" t="s">
        <v>55</v>
      </c>
      <c r="O12" s="3" t="s">
        <v>56</v>
      </c>
      <c r="P12" s="3" t="s">
        <v>57</v>
      </c>
      <c r="Q12" s="3" t="s">
        <v>58</v>
      </c>
      <c r="R12" s="3" t="s">
        <v>59</v>
      </c>
      <c r="S12" s="3" t="s">
        <v>59</v>
      </c>
      <c r="T12" s="3" t="s">
        <v>76</v>
      </c>
      <c r="U12" s="3" t="s">
        <v>60</v>
      </c>
      <c r="V12" s="3" t="s">
        <v>61</v>
      </c>
    </row>
    <row r="13" spans="1:22" ht="12.75">
      <c r="A13" s="10"/>
      <c r="B13" s="13" t="s">
        <v>104</v>
      </c>
      <c r="C13" s="13" t="s">
        <v>104</v>
      </c>
      <c r="D13" s="13" t="s">
        <v>104</v>
      </c>
      <c r="E13" s="13" t="s">
        <v>104</v>
      </c>
      <c r="F13" s="13" t="s">
        <v>104</v>
      </c>
      <c r="G13" s="13" t="s">
        <v>104</v>
      </c>
      <c r="H13" s="13" t="s">
        <v>104</v>
      </c>
      <c r="I13" s="13" t="s">
        <v>104</v>
      </c>
      <c r="J13" s="13" t="s">
        <v>104</v>
      </c>
      <c r="K13" s="17" t="s">
        <v>104</v>
      </c>
      <c r="L13" s="13" t="s">
        <v>104</v>
      </c>
      <c r="M13" s="13" t="s">
        <v>104</v>
      </c>
      <c r="N13" s="13" t="s">
        <v>63</v>
      </c>
      <c r="O13" s="18"/>
      <c r="P13" s="3" t="s">
        <v>64</v>
      </c>
      <c r="Q13" s="3" t="s">
        <v>65</v>
      </c>
      <c r="R13" s="3" t="s">
        <v>66</v>
      </c>
      <c r="S13" s="3" t="s">
        <v>84</v>
      </c>
      <c r="T13" s="3" t="s">
        <v>77</v>
      </c>
      <c r="U13" s="3" t="s">
        <v>67</v>
      </c>
      <c r="V13" s="3"/>
    </row>
    <row r="14" spans="1:22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8"/>
      <c r="L14" s="14"/>
      <c r="M14" s="14"/>
      <c r="N14" s="13" t="s">
        <v>68</v>
      </c>
      <c r="O14" s="18"/>
      <c r="P14" s="3" t="s">
        <v>102</v>
      </c>
      <c r="Q14" s="3" t="s">
        <v>101</v>
      </c>
      <c r="R14" s="3" t="s">
        <v>101</v>
      </c>
      <c r="S14" s="3" t="s">
        <v>101</v>
      </c>
      <c r="T14" s="3" t="s">
        <v>103</v>
      </c>
      <c r="U14" s="3" t="s">
        <v>103</v>
      </c>
      <c r="V14" s="3" t="s">
        <v>103</v>
      </c>
    </row>
    <row r="15" spans="1:22" ht="12.75">
      <c r="A15" s="12"/>
      <c r="B15" s="15"/>
      <c r="C15" s="15"/>
      <c r="D15" s="15"/>
      <c r="E15" s="15"/>
      <c r="F15" s="15"/>
      <c r="G15" s="15"/>
      <c r="H15" s="15"/>
      <c r="I15" s="15"/>
      <c r="J15" s="15"/>
      <c r="K15" s="19"/>
      <c r="L15" s="15"/>
      <c r="M15" s="15"/>
      <c r="N15" s="4" t="s">
        <v>99</v>
      </c>
      <c r="O15" s="18"/>
      <c r="P15" s="21" t="s">
        <v>110</v>
      </c>
      <c r="Q15" s="22"/>
      <c r="R15" s="23"/>
      <c r="S15" s="15"/>
      <c r="T15" s="19"/>
      <c r="U15" s="4"/>
      <c r="V15" s="4"/>
    </row>
    <row r="16" spans="1:22" ht="12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4"/>
      <c r="L16" s="24"/>
      <c r="M16" s="24"/>
      <c r="N16" s="24"/>
      <c r="O16" s="24"/>
      <c r="P16" s="25"/>
      <c r="Q16" s="25"/>
      <c r="R16" s="25"/>
      <c r="S16" s="25"/>
      <c r="T16" s="5"/>
      <c r="U16" s="5"/>
      <c r="V16" s="7"/>
    </row>
    <row r="17" spans="1:22" ht="12.75">
      <c r="A17" s="106" t="s">
        <v>167</v>
      </c>
      <c r="B17" s="120">
        <v>90.211</v>
      </c>
      <c r="C17" s="120">
        <v>4.835</v>
      </c>
      <c r="D17" s="120">
        <v>0.949</v>
      </c>
      <c r="E17" s="120">
        <v>0.167</v>
      </c>
      <c r="F17" s="120">
        <v>0.104</v>
      </c>
      <c r="G17" s="120">
        <v>0.035</v>
      </c>
      <c r="H17" s="120">
        <v>0.043</v>
      </c>
      <c r="I17" s="120">
        <v>0.004</v>
      </c>
      <c r="J17" s="120">
        <v>0.069</v>
      </c>
      <c r="K17" s="120">
        <v>1.538</v>
      </c>
      <c r="L17" s="120">
        <v>2.045</v>
      </c>
      <c r="M17" s="120">
        <v>0.003</v>
      </c>
      <c r="N17" s="110"/>
      <c r="O17" s="120">
        <v>0.622</v>
      </c>
      <c r="P17" s="121">
        <v>0.7486</v>
      </c>
      <c r="Q17" s="75">
        <v>8215</v>
      </c>
      <c r="R17" s="75">
        <v>10420</v>
      </c>
      <c r="S17" s="75">
        <v>11543</v>
      </c>
      <c r="T17" s="58"/>
      <c r="U17" s="56"/>
      <c r="V17" s="58"/>
    </row>
    <row r="18" spans="1:22" ht="12.75">
      <c r="A18" s="106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10"/>
      <c r="O18" s="75"/>
      <c r="P18" s="75"/>
      <c r="Q18" s="75"/>
      <c r="R18" s="75"/>
      <c r="S18" s="75"/>
      <c r="T18" s="25"/>
      <c r="U18" s="25"/>
      <c r="V18" s="25"/>
    </row>
    <row r="19" spans="1:22" ht="12.75">
      <c r="A19" s="106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10"/>
      <c r="O19" s="75"/>
      <c r="P19" s="75"/>
      <c r="Q19" s="75"/>
      <c r="R19" s="75"/>
      <c r="S19" s="75"/>
      <c r="T19" s="25"/>
      <c r="U19" s="25"/>
      <c r="V19" s="25"/>
    </row>
    <row r="20" spans="1:22" ht="12.75">
      <c r="A20" s="106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10"/>
      <c r="O20" s="75"/>
      <c r="P20" s="75"/>
      <c r="Q20" s="75"/>
      <c r="R20" s="75"/>
      <c r="S20" s="75"/>
      <c r="T20" s="25"/>
      <c r="U20" s="25"/>
      <c r="V20" s="25"/>
    </row>
    <row r="21" spans="1:22" ht="12.75">
      <c r="A21" s="106" t="s">
        <v>168</v>
      </c>
      <c r="B21" s="120">
        <v>90.105</v>
      </c>
      <c r="C21" s="120">
        <v>4.876</v>
      </c>
      <c r="D21" s="120">
        <v>1.039</v>
      </c>
      <c r="E21" s="120">
        <v>0.182</v>
      </c>
      <c r="F21" s="120">
        <v>0.111</v>
      </c>
      <c r="G21" s="120">
        <v>0.043</v>
      </c>
      <c r="H21" s="120">
        <v>0.049</v>
      </c>
      <c r="I21" s="120">
        <v>0.004</v>
      </c>
      <c r="J21" s="120">
        <v>0.084</v>
      </c>
      <c r="K21" s="120">
        <v>1.578</v>
      </c>
      <c r="L21" s="120">
        <v>1.928</v>
      </c>
      <c r="M21" s="120">
        <v>0.004</v>
      </c>
      <c r="N21" s="110"/>
      <c r="O21" s="120">
        <v>0.623</v>
      </c>
      <c r="P21" s="121">
        <v>0.7499</v>
      </c>
      <c r="Q21" s="75">
        <v>8247</v>
      </c>
      <c r="R21" s="75">
        <v>10452</v>
      </c>
      <c r="S21" s="75">
        <v>11577</v>
      </c>
      <c r="T21" s="58"/>
      <c r="U21" s="56"/>
      <c r="V21" s="56"/>
    </row>
    <row r="22" spans="1:22" ht="12.75">
      <c r="A22" s="106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75"/>
      <c r="O22" s="75"/>
      <c r="P22" s="75"/>
      <c r="Q22" s="75"/>
      <c r="R22" s="75"/>
      <c r="S22" s="75"/>
      <c r="T22" s="25"/>
      <c r="U22" s="25"/>
      <c r="V22" s="25"/>
    </row>
    <row r="23" spans="1:22" ht="12.75">
      <c r="A23" s="106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10"/>
      <c r="O23" s="75"/>
      <c r="P23" s="75"/>
      <c r="Q23" s="75"/>
      <c r="R23" s="75"/>
      <c r="S23" s="75"/>
      <c r="T23" s="25"/>
      <c r="U23" s="24"/>
      <c r="V23" s="24"/>
    </row>
    <row r="24" spans="1:22" ht="12.75">
      <c r="A24" s="106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10"/>
      <c r="O24" s="75"/>
      <c r="P24" s="75"/>
      <c r="Q24" s="75"/>
      <c r="R24" s="75"/>
      <c r="S24" s="75"/>
      <c r="T24" s="25"/>
      <c r="U24" s="24"/>
      <c r="V24" s="24"/>
    </row>
    <row r="25" spans="1:22" ht="12.75">
      <c r="A25" s="106" t="s">
        <v>169</v>
      </c>
      <c r="B25" s="120">
        <v>89.862</v>
      </c>
      <c r="C25" s="120">
        <v>5.115</v>
      </c>
      <c r="D25" s="120">
        <v>1.217</v>
      </c>
      <c r="E25" s="120">
        <v>0.143</v>
      </c>
      <c r="F25" s="120">
        <v>0.102</v>
      </c>
      <c r="G25" s="120">
        <v>0.043</v>
      </c>
      <c r="H25" s="120">
        <v>0.046</v>
      </c>
      <c r="I25" s="120">
        <v>0.003</v>
      </c>
      <c r="J25" s="120">
        <v>0.072</v>
      </c>
      <c r="K25" s="120">
        <v>1.668</v>
      </c>
      <c r="L25" s="120">
        <v>1.728</v>
      </c>
      <c r="M25" s="120">
        <v>0.003</v>
      </c>
      <c r="N25" s="110"/>
      <c r="O25" s="120">
        <v>0.623</v>
      </c>
      <c r="P25" s="121">
        <v>0.7503</v>
      </c>
      <c r="Q25" s="75">
        <v>8280</v>
      </c>
      <c r="R25" s="75">
        <v>10491</v>
      </c>
      <c r="S25" s="75">
        <v>11619</v>
      </c>
      <c r="T25" s="58"/>
      <c r="U25" s="56"/>
      <c r="V25" s="56"/>
    </row>
    <row r="26" spans="1:22" ht="12.75">
      <c r="A26" s="106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110"/>
      <c r="O26" s="75"/>
      <c r="P26" s="75"/>
      <c r="Q26" s="75"/>
      <c r="R26" s="75"/>
      <c r="S26" s="75"/>
      <c r="T26" s="58"/>
      <c r="U26" s="56"/>
      <c r="V26" s="56"/>
    </row>
    <row r="27" spans="1:22" ht="12.75">
      <c r="A27" s="106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110"/>
      <c r="O27" s="75"/>
      <c r="P27" s="75"/>
      <c r="Q27" s="75"/>
      <c r="R27" s="75"/>
      <c r="S27" s="75"/>
      <c r="T27" s="25"/>
      <c r="U27" s="25"/>
      <c r="V27" s="25"/>
    </row>
    <row r="28" spans="1:22" ht="12.75">
      <c r="A28" s="106"/>
      <c r="B28" s="75"/>
      <c r="C28" s="75"/>
      <c r="D28" s="120"/>
      <c r="E28" s="120"/>
      <c r="F28" s="120"/>
      <c r="G28" s="120"/>
      <c r="H28" s="120"/>
      <c r="I28" s="75"/>
      <c r="J28" s="75"/>
      <c r="K28" s="120"/>
      <c r="L28" s="75"/>
      <c r="M28" s="120"/>
      <c r="N28" s="110"/>
      <c r="O28" s="120"/>
      <c r="P28" s="75"/>
      <c r="Q28" s="75"/>
      <c r="R28" s="75"/>
      <c r="S28" s="75"/>
      <c r="T28" s="58"/>
      <c r="U28" s="56"/>
      <c r="V28" s="58"/>
    </row>
    <row r="29" spans="1:22" ht="12.75">
      <c r="A29" s="106" t="s">
        <v>170</v>
      </c>
      <c r="B29" s="75">
        <v>89.977</v>
      </c>
      <c r="C29" s="120">
        <v>4.86</v>
      </c>
      <c r="D29" s="120">
        <v>1.149</v>
      </c>
      <c r="E29" s="120">
        <v>0.208</v>
      </c>
      <c r="F29" s="75">
        <v>0.126</v>
      </c>
      <c r="G29" s="75">
        <v>0.053</v>
      </c>
      <c r="H29" s="120">
        <v>0.059</v>
      </c>
      <c r="I29" s="75">
        <v>0.004</v>
      </c>
      <c r="J29" s="120">
        <v>0.093</v>
      </c>
      <c r="K29" s="120">
        <v>1.598</v>
      </c>
      <c r="L29" s="120">
        <v>1.872</v>
      </c>
      <c r="M29" s="75">
        <v>0.005</v>
      </c>
      <c r="N29" s="110">
        <v>-12.5</v>
      </c>
      <c r="O29" s="120">
        <v>0.624</v>
      </c>
      <c r="P29" s="75">
        <v>0.7521</v>
      </c>
      <c r="Q29" s="75">
        <v>8279</v>
      </c>
      <c r="R29" s="75">
        <v>10477</v>
      </c>
      <c r="S29" s="75">
        <v>11603</v>
      </c>
      <c r="T29" s="58"/>
      <c r="U29" s="56"/>
      <c r="V29" s="58"/>
    </row>
    <row r="30" spans="1:22" ht="12.75">
      <c r="A30" s="109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6"/>
      <c r="V30" s="58"/>
    </row>
    <row r="31" spans="1:22" ht="12.75">
      <c r="A31" s="9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6"/>
      <c r="U31" s="5"/>
      <c r="V31" s="5"/>
    </row>
    <row r="32" spans="1:22" ht="12.75">
      <c r="A32" s="97"/>
      <c r="B32" s="58"/>
      <c r="C32" s="58"/>
      <c r="D32" s="57"/>
      <c r="E32" s="58"/>
      <c r="F32" s="58"/>
      <c r="G32" s="57"/>
      <c r="H32" s="57"/>
      <c r="I32" s="57"/>
      <c r="J32" s="57"/>
      <c r="K32" s="57"/>
      <c r="L32" s="58"/>
      <c r="M32" s="58"/>
      <c r="N32" s="58"/>
      <c r="O32" s="58"/>
      <c r="P32" s="58"/>
      <c r="Q32" s="58"/>
      <c r="R32" s="58"/>
      <c r="S32" s="58"/>
      <c r="T32" s="75"/>
      <c r="U32" s="75"/>
      <c r="V32" s="75"/>
    </row>
    <row r="33" ht="22.5" customHeight="1"/>
    <row r="34" spans="1:15" ht="12.75">
      <c r="A34" s="1"/>
      <c r="C34" s="161" t="s">
        <v>211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34"/>
    </row>
    <row r="35" spans="3:15" ht="13.5" customHeight="1">
      <c r="C35" s="1"/>
      <c r="L35" s="1"/>
      <c r="O35" s="34"/>
    </row>
    <row r="36" spans="3:15" ht="12.75" customHeight="1">
      <c r="C36" s="1"/>
      <c r="L36" s="1"/>
      <c r="O36" s="34"/>
    </row>
    <row r="37" spans="3:15" ht="12.75">
      <c r="C37" s="1" t="s">
        <v>171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4:15" ht="12.75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</sheetData>
  <sheetProtection/>
  <mergeCells count="10">
    <mergeCell ref="A9:V9"/>
    <mergeCell ref="C34:N34"/>
    <mergeCell ref="A5:H5"/>
    <mergeCell ref="A6:H6"/>
    <mergeCell ref="A1:H1"/>
    <mergeCell ref="A2:H2"/>
    <mergeCell ref="A3:H3"/>
    <mergeCell ref="A4:H4"/>
    <mergeCell ref="A7:V7"/>
    <mergeCell ref="A8:V8"/>
  </mergeCells>
  <printOptions/>
  <pageMargins left="0.3937007874015748" right="0.3937007874015748" top="0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V38"/>
  <sheetViews>
    <sheetView zoomScalePageLayoutView="0" workbookViewId="0" topLeftCell="A1">
      <selection activeCell="A7" sqref="A7:V7"/>
    </sheetView>
  </sheetViews>
  <sheetFormatPr defaultColWidth="9.140625" defaultRowHeight="12.75"/>
  <cols>
    <col min="1" max="1" width="5.28125" style="0" customWidth="1"/>
    <col min="2" max="2" width="6.28125" style="0" customWidth="1"/>
    <col min="3" max="3" width="5.140625" style="0" customWidth="1"/>
    <col min="4" max="4" width="6.00390625" style="0" customWidth="1"/>
    <col min="5" max="5" width="5.8515625" style="0" customWidth="1"/>
    <col min="6" max="6" width="5.7109375" style="0" customWidth="1"/>
    <col min="7" max="7" width="5.8515625" style="0" customWidth="1"/>
    <col min="8" max="8" width="5.7109375" style="0" customWidth="1"/>
    <col min="9" max="9" width="5.421875" style="0" customWidth="1"/>
    <col min="10" max="10" width="5.7109375" style="0" customWidth="1"/>
    <col min="11" max="11" width="5.421875" style="0" customWidth="1"/>
    <col min="12" max="12" width="6.57421875" style="0" customWidth="1"/>
    <col min="13" max="13" width="5.57421875" style="0" customWidth="1"/>
    <col min="14" max="15" width="6.140625" style="0" customWidth="1"/>
    <col min="16" max="16" width="6.8515625" style="0" customWidth="1"/>
    <col min="17" max="17" width="7.140625" style="0" customWidth="1"/>
    <col min="18" max="18" width="6.421875" style="0" customWidth="1"/>
    <col min="19" max="19" width="6.00390625" style="0" customWidth="1"/>
    <col min="20" max="20" width="5.140625" style="0" customWidth="1"/>
    <col min="21" max="21" width="5.57421875" style="0" customWidth="1"/>
    <col min="22" max="22" width="5.28125" style="0" customWidth="1"/>
  </cols>
  <sheetData>
    <row r="1" spans="1:8" ht="12.75">
      <c r="A1" s="162" t="s">
        <v>180</v>
      </c>
      <c r="B1" s="162"/>
      <c r="C1" s="162"/>
      <c r="D1" s="162"/>
      <c r="E1" s="162"/>
      <c r="F1" s="162"/>
      <c r="G1" s="162"/>
      <c r="H1" s="162"/>
    </row>
    <row r="2" spans="1:8" ht="12.75">
      <c r="A2" s="162" t="s">
        <v>181</v>
      </c>
      <c r="B2" s="162"/>
      <c r="C2" s="162"/>
      <c r="D2" s="162"/>
      <c r="E2" s="162"/>
      <c r="F2" s="162"/>
      <c r="G2" s="162"/>
      <c r="H2" s="162"/>
    </row>
    <row r="3" spans="1:8" ht="12.75">
      <c r="A3" s="162" t="s">
        <v>182</v>
      </c>
      <c r="B3" s="162"/>
      <c r="C3" s="162"/>
      <c r="D3" s="162"/>
      <c r="E3" s="162"/>
      <c r="F3" s="162"/>
      <c r="G3" s="162"/>
      <c r="H3" s="162"/>
    </row>
    <row r="4" spans="1:8" ht="12.75">
      <c r="A4" s="162" t="s">
        <v>183</v>
      </c>
      <c r="B4" s="162"/>
      <c r="C4" s="162"/>
      <c r="D4" s="162"/>
      <c r="E4" s="162"/>
      <c r="F4" s="162"/>
      <c r="G4" s="162"/>
      <c r="H4" s="162"/>
    </row>
    <row r="5" spans="1:8" ht="12.75">
      <c r="A5" s="162" t="s">
        <v>184</v>
      </c>
      <c r="B5" s="162"/>
      <c r="C5" s="162"/>
      <c r="D5" s="162"/>
      <c r="E5" s="162"/>
      <c r="F5" s="162"/>
      <c r="G5" s="162"/>
      <c r="H5" s="162"/>
    </row>
    <row r="6" spans="1:8" ht="12.75">
      <c r="A6" s="162" t="s">
        <v>185</v>
      </c>
      <c r="B6" s="162"/>
      <c r="C6" s="162"/>
      <c r="D6" s="162"/>
      <c r="E6" s="162"/>
      <c r="F6" s="162"/>
      <c r="G6" s="162"/>
      <c r="H6" s="162"/>
    </row>
    <row r="7" spans="1:22" ht="18.75">
      <c r="A7" s="163" t="s">
        <v>218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2" ht="12.75">
      <c r="A8" s="160" t="s">
        <v>206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</row>
    <row r="9" spans="1:22" ht="12.75">
      <c r="A9" s="160" t="s">
        <v>210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1" spans="1:22" ht="12.75">
      <c r="A11" s="8" t="s">
        <v>29</v>
      </c>
      <c r="B11" s="2" t="s">
        <v>30</v>
      </c>
      <c r="C11" s="2" t="s">
        <v>31</v>
      </c>
      <c r="D11" s="2" t="s">
        <v>32</v>
      </c>
      <c r="E11" s="2" t="s">
        <v>33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38</v>
      </c>
      <c r="K11" s="2" t="s">
        <v>39</v>
      </c>
      <c r="L11" s="2" t="s">
        <v>40</v>
      </c>
      <c r="M11" s="2" t="s">
        <v>41</v>
      </c>
      <c r="N11" s="20" t="s">
        <v>42</v>
      </c>
      <c r="O11" s="2" t="s">
        <v>11</v>
      </c>
      <c r="P11" s="2" t="s">
        <v>43</v>
      </c>
      <c r="Q11" s="2" t="s">
        <v>44</v>
      </c>
      <c r="R11" s="2" t="s">
        <v>45</v>
      </c>
      <c r="S11" s="2" t="s">
        <v>45</v>
      </c>
      <c r="T11" s="2" t="s">
        <v>46</v>
      </c>
      <c r="U11" s="2" t="s">
        <v>47</v>
      </c>
      <c r="V11" s="2" t="s">
        <v>48</v>
      </c>
    </row>
    <row r="12" spans="1:22" ht="12.75">
      <c r="A12" s="9" t="s">
        <v>49</v>
      </c>
      <c r="B12" s="3"/>
      <c r="C12" s="3"/>
      <c r="D12" s="3" t="s">
        <v>50</v>
      </c>
      <c r="E12" s="3" t="s">
        <v>51</v>
      </c>
      <c r="F12" s="3" t="s">
        <v>51</v>
      </c>
      <c r="G12" s="3" t="s">
        <v>52</v>
      </c>
      <c r="H12" s="3" t="s">
        <v>52</v>
      </c>
      <c r="I12" s="3" t="s">
        <v>52</v>
      </c>
      <c r="J12" s="3" t="s">
        <v>53</v>
      </c>
      <c r="K12" s="16"/>
      <c r="L12" s="3" t="s">
        <v>54</v>
      </c>
      <c r="M12" s="3"/>
      <c r="N12" s="13" t="s">
        <v>55</v>
      </c>
      <c r="O12" s="3" t="s">
        <v>56</v>
      </c>
      <c r="P12" s="3" t="s">
        <v>57</v>
      </c>
      <c r="Q12" s="3" t="s">
        <v>58</v>
      </c>
      <c r="R12" s="3" t="s">
        <v>59</v>
      </c>
      <c r="S12" s="3" t="s">
        <v>59</v>
      </c>
      <c r="T12" s="3" t="s">
        <v>76</v>
      </c>
      <c r="U12" s="3" t="s">
        <v>60</v>
      </c>
      <c r="V12" s="3" t="s">
        <v>61</v>
      </c>
    </row>
    <row r="13" spans="1:22" ht="12.75">
      <c r="A13" s="10"/>
      <c r="B13" s="13" t="s">
        <v>104</v>
      </c>
      <c r="C13" s="13" t="s">
        <v>104</v>
      </c>
      <c r="D13" s="13" t="s">
        <v>104</v>
      </c>
      <c r="E13" s="13" t="s">
        <v>104</v>
      </c>
      <c r="F13" s="13" t="s">
        <v>104</v>
      </c>
      <c r="G13" s="13" t="s">
        <v>104</v>
      </c>
      <c r="H13" s="13" t="s">
        <v>104</v>
      </c>
      <c r="I13" s="13" t="s">
        <v>104</v>
      </c>
      <c r="J13" s="13" t="s">
        <v>104</v>
      </c>
      <c r="K13" s="17" t="s">
        <v>104</v>
      </c>
      <c r="L13" s="13" t="s">
        <v>104</v>
      </c>
      <c r="M13" s="13" t="s">
        <v>104</v>
      </c>
      <c r="N13" s="13" t="s">
        <v>63</v>
      </c>
      <c r="O13" s="18"/>
      <c r="P13" s="3" t="s">
        <v>64</v>
      </c>
      <c r="Q13" s="3" t="s">
        <v>65</v>
      </c>
      <c r="R13" s="3" t="s">
        <v>66</v>
      </c>
      <c r="S13" s="3" t="s">
        <v>84</v>
      </c>
      <c r="T13" s="3" t="s">
        <v>77</v>
      </c>
      <c r="U13" s="3" t="s">
        <v>67</v>
      </c>
      <c r="V13" s="3"/>
    </row>
    <row r="14" spans="1:22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8"/>
      <c r="L14" s="14"/>
      <c r="M14" s="14"/>
      <c r="N14" s="13" t="s">
        <v>68</v>
      </c>
      <c r="O14" s="18"/>
      <c r="P14" s="3" t="s">
        <v>102</v>
      </c>
      <c r="Q14" s="3" t="s">
        <v>101</v>
      </c>
      <c r="R14" s="3" t="s">
        <v>101</v>
      </c>
      <c r="S14" s="3" t="s">
        <v>101</v>
      </c>
      <c r="T14" s="3" t="s">
        <v>103</v>
      </c>
      <c r="U14" s="3" t="s">
        <v>103</v>
      </c>
      <c r="V14" s="3" t="s">
        <v>103</v>
      </c>
    </row>
    <row r="15" spans="1:22" ht="12.75">
      <c r="A15" s="12"/>
      <c r="B15" s="15"/>
      <c r="C15" s="15"/>
      <c r="D15" s="15"/>
      <c r="E15" s="15"/>
      <c r="F15" s="15"/>
      <c r="G15" s="15"/>
      <c r="H15" s="15"/>
      <c r="I15" s="15"/>
      <c r="J15" s="15"/>
      <c r="K15" s="19"/>
      <c r="L15" s="15"/>
      <c r="M15" s="15"/>
      <c r="N15" s="4" t="s">
        <v>99</v>
      </c>
      <c r="O15" s="18"/>
      <c r="P15" s="21" t="s">
        <v>110</v>
      </c>
      <c r="Q15" s="22"/>
      <c r="R15" s="23"/>
      <c r="S15" s="15"/>
      <c r="T15" s="19"/>
      <c r="U15" s="4"/>
      <c r="V15" s="4"/>
    </row>
    <row r="16" spans="1:22" ht="12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4"/>
      <c r="L16" s="24"/>
      <c r="M16" s="24"/>
      <c r="N16" s="24"/>
      <c r="O16" s="24"/>
      <c r="P16" s="25"/>
      <c r="Q16" s="25"/>
      <c r="R16" s="25"/>
      <c r="S16" s="25"/>
      <c r="T16" s="5"/>
      <c r="U16" s="5"/>
      <c r="V16" s="7"/>
    </row>
    <row r="17" spans="1:22" ht="12.75">
      <c r="A17" s="106" t="s">
        <v>167</v>
      </c>
      <c r="B17" s="120">
        <v>90.177</v>
      </c>
      <c r="C17" s="120">
        <v>4.861</v>
      </c>
      <c r="D17" s="120">
        <v>0.958</v>
      </c>
      <c r="E17" s="120">
        <v>0.167</v>
      </c>
      <c r="F17" s="120">
        <v>0.105</v>
      </c>
      <c r="G17" s="120">
        <v>0.036</v>
      </c>
      <c r="H17" s="120">
        <v>0.043</v>
      </c>
      <c r="I17" s="75">
        <v>0.004</v>
      </c>
      <c r="J17" s="120">
        <v>0.073</v>
      </c>
      <c r="K17" s="120">
        <v>1.563</v>
      </c>
      <c r="L17" s="120">
        <v>2.011</v>
      </c>
      <c r="M17" s="75">
        <v>0.004</v>
      </c>
      <c r="N17" s="110"/>
      <c r="O17" s="120">
        <v>0.622</v>
      </c>
      <c r="P17" s="121">
        <v>0.7487</v>
      </c>
      <c r="Q17" s="75">
        <v>8220</v>
      </c>
      <c r="R17" s="75">
        <v>10425</v>
      </c>
      <c r="S17" s="75">
        <v>11548</v>
      </c>
      <c r="T17" s="85"/>
      <c r="U17" s="92"/>
      <c r="V17" s="92"/>
    </row>
    <row r="18" spans="1:22" ht="12.75">
      <c r="A18" s="106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10"/>
      <c r="O18" s="75"/>
      <c r="P18" s="75"/>
      <c r="Q18" s="75"/>
      <c r="R18" s="75"/>
      <c r="S18" s="75"/>
      <c r="T18" s="81"/>
      <c r="U18" s="81"/>
      <c r="V18" s="82"/>
    </row>
    <row r="19" spans="1:22" ht="12.75">
      <c r="A19" s="106"/>
      <c r="B19" s="75"/>
      <c r="C19" s="75"/>
      <c r="D19" s="75"/>
      <c r="E19" s="75"/>
      <c r="F19" s="75"/>
      <c r="G19" s="120"/>
      <c r="H19" s="75"/>
      <c r="I19" s="75"/>
      <c r="J19" s="75"/>
      <c r="K19" s="75"/>
      <c r="L19" s="75"/>
      <c r="M19" s="75"/>
      <c r="N19" s="110"/>
      <c r="O19" s="75"/>
      <c r="P19" s="75"/>
      <c r="Q19" s="75"/>
      <c r="R19" s="75"/>
      <c r="S19" s="75"/>
      <c r="T19" s="83"/>
      <c r="U19" s="84"/>
      <c r="V19" s="84"/>
    </row>
    <row r="20" spans="1:22" ht="12.75">
      <c r="A20" s="106"/>
      <c r="B20" s="75"/>
      <c r="C20" s="75"/>
      <c r="D20" s="75"/>
      <c r="E20" s="75"/>
      <c r="F20" s="75"/>
      <c r="G20" s="120"/>
      <c r="H20" s="75"/>
      <c r="I20" s="75"/>
      <c r="J20" s="75"/>
      <c r="K20" s="75"/>
      <c r="L20" s="75"/>
      <c r="M20" s="75"/>
      <c r="N20" s="110"/>
      <c r="O20" s="75"/>
      <c r="P20" s="75"/>
      <c r="Q20" s="75"/>
      <c r="R20" s="75"/>
      <c r="S20" s="75"/>
      <c r="T20" s="83"/>
      <c r="U20" s="84"/>
      <c r="V20" s="84"/>
    </row>
    <row r="21" spans="1:22" ht="12.75">
      <c r="A21" s="106" t="s">
        <v>168</v>
      </c>
      <c r="B21" s="75">
        <v>90.011</v>
      </c>
      <c r="C21" s="75">
        <v>4.896</v>
      </c>
      <c r="D21" s="120">
        <v>1.064</v>
      </c>
      <c r="E21" s="120">
        <v>0.191</v>
      </c>
      <c r="F21" s="120">
        <v>0.115</v>
      </c>
      <c r="G21" s="75">
        <v>0.045</v>
      </c>
      <c r="H21" s="75">
        <v>0.052</v>
      </c>
      <c r="I21" s="75">
        <v>0.004</v>
      </c>
      <c r="J21" s="75">
        <v>0.093</v>
      </c>
      <c r="K21" s="75">
        <v>1.605</v>
      </c>
      <c r="L21" s="120">
        <v>1.92</v>
      </c>
      <c r="M21" s="75">
        <v>0.004</v>
      </c>
      <c r="N21" s="75"/>
      <c r="O21" s="120">
        <v>0.624</v>
      </c>
      <c r="P21" s="121">
        <v>0.751</v>
      </c>
      <c r="Q21" s="75">
        <v>8257</v>
      </c>
      <c r="R21" s="75">
        <v>10456</v>
      </c>
      <c r="S21" s="75">
        <v>11581</v>
      </c>
      <c r="T21" s="83"/>
      <c r="U21" s="84"/>
      <c r="V21" s="84"/>
    </row>
    <row r="22" spans="1:22" ht="12.75">
      <c r="A22" s="106"/>
      <c r="B22" s="120"/>
      <c r="C22" s="75"/>
      <c r="D22" s="75"/>
      <c r="E22" s="75"/>
      <c r="F22" s="120"/>
      <c r="G22" s="120"/>
      <c r="H22" s="75"/>
      <c r="I22" s="75"/>
      <c r="J22" s="120"/>
      <c r="K22" s="120"/>
      <c r="L22" s="75"/>
      <c r="M22" s="75"/>
      <c r="N22" s="75"/>
      <c r="O22" s="120"/>
      <c r="P22" s="121"/>
      <c r="Q22" s="75"/>
      <c r="R22" s="75"/>
      <c r="S22" s="75"/>
      <c r="T22" s="81"/>
      <c r="U22" s="81"/>
      <c r="V22" s="81"/>
    </row>
    <row r="23" spans="1:22" ht="12.75">
      <c r="A23" s="106"/>
      <c r="B23" s="75"/>
      <c r="C23" s="75"/>
      <c r="D23" s="75"/>
      <c r="E23" s="75"/>
      <c r="F23" s="75"/>
      <c r="G23" s="120"/>
      <c r="H23" s="75"/>
      <c r="I23" s="75"/>
      <c r="J23" s="75"/>
      <c r="K23" s="75"/>
      <c r="L23" s="75"/>
      <c r="M23" s="75"/>
      <c r="N23" s="110"/>
      <c r="O23" s="75"/>
      <c r="P23" s="75"/>
      <c r="Q23" s="75"/>
      <c r="R23" s="75"/>
      <c r="S23" s="75"/>
      <c r="T23" s="83"/>
      <c r="U23" s="84"/>
      <c r="V23" s="84"/>
    </row>
    <row r="24" spans="1:22" ht="12.75">
      <c r="A24" s="106"/>
      <c r="B24" s="75"/>
      <c r="C24" s="75"/>
      <c r="D24" s="75"/>
      <c r="E24" s="75"/>
      <c r="F24" s="75"/>
      <c r="G24" s="120"/>
      <c r="H24" s="75"/>
      <c r="I24" s="75"/>
      <c r="J24" s="75"/>
      <c r="K24" s="75"/>
      <c r="L24" s="75"/>
      <c r="M24" s="75"/>
      <c r="N24" s="110"/>
      <c r="O24" s="75"/>
      <c r="P24" s="75"/>
      <c r="Q24" s="75"/>
      <c r="R24" s="75"/>
      <c r="S24" s="75"/>
      <c r="T24" s="83"/>
      <c r="U24" s="83"/>
      <c r="V24" s="83"/>
    </row>
    <row r="25" spans="1:22" ht="12.75">
      <c r="A25" s="106" t="s">
        <v>169</v>
      </c>
      <c r="B25" s="120">
        <v>89.878</v>
      </c>
      <c r="C25" s="120">
        <v>5.133</v>
      </c>
      <c r="D25" s="75">
        <v>1.216</v>
      </c>
      <c r="E25" s="120">
        <v>0.141</v>
      </c>
      <c r="F25" s="120">
        <v>0.101</v>
      </c>
      <c r="G25" s="120">
        <v>0.042</v>
      </c>
      <c r="H25" s="120">
        <v>0.045</v>
      </c>
      <c r="I25" s="75">
        <v>0.003</v>
      </c>
      <c r="J25" s="120">
        <v>0.074</v>
      </c>
      <c r="K25" s="120">
        <v>1.637</v>
      </c>
      <c r="L25" s="120">
        <v>1.73</v>
      </c>
      <c r="M25" s="75">
        <v>0.002</v>
      </c>
      <c r="N25" s="110"/>
      <c r="O25" s="120">
        <v>0.623</v>
      </c>
      <c r="P25" s="121">
        <v>0.7502</v>
      </c>
      <c r="Q25" s="75">
        <v>8283</v>
      </c>
      <c r="R25" s="75">
        <v>10496</v>
      </c>
      <c r="S25" s="75">
        <v>11624</v>
      </c>
      <c r="T25" s="83"/>
      <c r="U25" s="83"/>
      <c r="V25" s="83"/>
    </row>
    <row r="26" spans="1:22" ht="12.75">
      <c r="A26" s="106"/>
      <c r="B26" s="120"/>
      <c r="C26" s="120"/>
      <c r="D26" s="120"/>
      <c r="E26" s="75"/>
      <c r="F26" s="120"/>
      <c r="G26" s="120"/>
      <c r="H26" s="120"/>
      <c r="I26" s="120"/>
      <c r="J26" s="120"/>
      <c r="K26" s="75"/>
      <c r="L26" s="75"/>
      <c r="M26" s="75"/>
      <c r="N26" s="110"/>
      <c r="O26" s="75"/>
      <c r="P26" s="121"/>
      <c r="Q26" s="75"/>
      <c r="R26" s="75"/>
      <c r="S26" s="75"/>
      <c r="T26" s="81"/>
      <c r="U26" s="81"/>
      <c r="V26" s="81"/>
    </row>
    <row r="27" spans="1:22" ht="12.75">
      <c r="A27" s="106"/>
      <c r="B27" s="75"/>
      <c r="C27" s="75"/>
      <c r="D27" s="75"/>
      <c r="E27" s="75"/>
      <c r="F27" s="75"/>
      <c r="G27" s="120"/>
      <c r="H27" s="75"/>
      <c r="I27" s="75"/>
      <c r="J27" s="75"/>
      <c r="K27" s="75"/>
      <c r="L27" s="75"/>
      <c r="M27" s="75"/>
      <c r="N27" s="110"/>
      <c r="O27" s="75"/>
      <c r="P27" s="75"/>
      <c r="Q27" s="75"/>
      <c r="R27" s="75"/>
      <c r="S27" s="75"/>
      <c r="T27" s="81"/>
      <c r="U27" s="81"/>
      <c r="V27" s="81"/>
    </row>
    <row r="28" spans="1:22" ht="12.75">
      <c r="A28" s="106"/>
      <c r="B28" s="75"/>
      <c r="C28" s="75"/>
      <c r="D28" s="75"/>
      <c r="E28" s="75"/>
      <c r="F28" s="75"/>
      <c r="G28" s="120"/>
      <c r="H28" s="75"/>
      <c r="I28" s="75"/>
      <c r="J28" s="75"/>
      <c r="K28" s="75"/>
      <c r="L28" s="75"/>
      <c r="M28" s="75"/>
      <c r="N28" s="110"/>
      <c r="O28" s="75"/>
      <c r="P28" s="75"/>
      <c r="Q28" s="75"/>
      <c r="R28" s="75"/>
      <c r="S28" s="75"/>
      <c r="T28" s="83"/>
      <c r="U28" s="84"/>
      <c r="V28" s="84"/>
    </row>
    <row r="29" spans="1:22" ht="12.75">
      <c r="A29" s="106" t="s">
        <v>170</v>
      </c>
      <c r="B29" s="75">
        <v>89.962</v>
      </c>
      <c r="C29" s="120">
        <v>4.919</v>
      </c>
      <c r="D29" s="75">
        <v>1.106</v>
      </c>
      <c r="E29" s="120">
        <v>0.182</v>
      </c>
      <c r="F29" s="120">
        <v>0.114</v>
      </c>
      <c r="G29" s="120">
        <v>0.043</v>
      </c>
      <c r="H29" s="120">
        <v>0.05</v>
      </c>
      <c r="I29" s="75">
        <v>0.004</v>
      </c>
      <c r="J29" s="120">
        <v>0.096</v>
      </c>
      <c r="K29" s="120">
        <v>1.632</v>
      </c>
      <c r="L29" s="120">
        <v>1.888</v>
      </c>
      <c r="M29" s="75">
        <v>0.005</v>
      </c>
      <c r="N29" s="110">
        <v>-12.3</v>
      </c>
      <c r="O29" s="120">
        <v>0.624</v>
      </c>
      <c r="P29" s="75">
        <v>0.7512</v>
      </c>
      <c r="Q29" s="75">
        <v>8262</v>
      </c>
      <c r="R29" s="75">
        <v>10461</v>
      </c>
      <c r="S29" s="75">
        <v>11587</v>
      </c>
      <c r="T29" s="83"/>
      <c r="U29" s="83"/>
      <c r="V29" s="83"/>
    </row>
    <row r="30" spans="1:22" ht="12.75">
      <c r="A30" s="109"/>
      <c r="B30" s="57"/>
      <c r="C30" s="58"/>
      <c r="D30" s="58"/>
      <c r="E30" s="58"/>
      <c r="F30" s="58"/>
      <c r="G30" s="57"/>
      <c r="H30" s="57"/>
      <c r="I30" s="58"/>
      <c r="J30" s="57"/>
      <c r="K30" s="57"/>
      <c r="L30" s="57"/>
      <c r="M30" s="58"/>
      <c r="N30" s="58"/>
      <c r="O30" s="57"/>
      <c r="P30" s="74"/>
      <c r="Q30" s="58"/>
      <c r="R30" s="58"/>
      <c r="S30" s="58"/>
      <c r="T30" s="81"/>
      <c r="U30" s="81"/>
      <c r="V30" s="81"/>
    </row>
    <row r="31" spans="1:22" ht="12.75">
      <c r="A31" s="9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81"/>
      <c r="U31" s="81"/>
      <c r="V31" s="81"/>
    </row>
    <row r="32" spans="1:22" ht="12.75">
      <c r="A32" s="9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85"/>
      <c r="U32" s="85"/>
      <c r="V32" s="85"/>
    </row>
    <row r="34" spans="1:15" ht="12.75">
      <c r="A34" s="1"/>
      <c r="D34" s="161" t="s">
        <v>211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4:13" ht="12.75">
      <c r="D35" s="1"/>
      <c r="M35" s="1"/>
    </row>
    <row r="36" spans="4:13" ht="12.75">
      <c r="D36" s="1"/>
      <c r="M36" s="1"/>
    </row>
    <row r="37" spans="4:15" ht="12.75">
      <c r="D37" s="1" t="s">
        <v>171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4:15" ht="12.75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</sheetData>
  <sheetProtection/>
  <mergeCells count="10">
    <mergeCell ref="D34:O34"/>
    <mergeCell ref="A1:H1"/>
    <mergeCell ref="A2:H2"/>
    <mergeCell ref="A3:H3"/>
    <mergeCell ref="A8:V8"/>
    <mergeCell ref="A9:V9"/>
    <mergeCell ref="A4:H4"/>
    <mergeCell ref="A5:H5"/>
    <mergeCell ref="A6:H6"/>
    <mergeCell ref="A7:V7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V37"/>
  <sheetViews>
    <sheetView zoomScalePageLayoutView="0" workbookViewId="0" topLeftCell="A1">
      <selection activeCell="A7" sqref="A7:V7"/>
    </sheetView>
  </sheetViews>
  <sheetFormatPr defaultColWidth="9.140625" defaultRowHeight="12.75"/>
  <cols>
    <col min="1" max="1" width="5.28125" style="34" customWidth="1"/>
    <col min="2" max="2" width="5.8515625" style="34" customWidth="1"/>
    <col min="3" max="3" width="5.421875" style="34" customWidth="1"/>
    <col min="4" max="4" width="5.28125" style="34" customWidth="1"/>
    <col min="5" max="5" width="5.00390625" style="34" customWidth="1"/>
    <col min="6" max="8" width="5.421875" style="34" customWidth="1"/>
    <col min="9" max="9" width="5.8515625" style="34" customWidth="1"/>
    <col min="10" max="10" width="6.28125" style="34" customWidth="1"/>
    <col min="11" max="11" width="5.28125" style="34" customWidth="1"/>
    <col min="12" max="12" width="6.421875" style="34" customWidth="1"/>
    <col min="13" max="13" width="5.140625" style="34" customWidth="1"/>
    <col min="14" max="14" width="7.8515625" style="34" customWidth="1"/>
    <col min="15" max="15" width="6.421875" style="34" customWidth="1"/>
    <col min="16" max="16" width="6.7109375" style="34" customWidth="1"/>
    <col min="17" max="17" width="6.421875" style="34" customWidth="1"/>
    <col min="18" max="18" width="5.7109375" style="34" customWidth="1"/>
    <col min="19" max="19" width="5.57421875" style="34" customWidth="1"/>
    <col min="20" max="20" width="4.57421875" style="34" customWidth="1"/>
    <col min="21" max="21" width="6.140625" style="34" customWidth="1"/>
    <col min="22" max="22" width="5.57421875" style="34" customWidth="1"/>
    <col min="23" max="16384" width="9.140625" style="34" customWidth="1"/>
  </cols>
  <sheetData>
    <row r="1" spans="1:22" ht="12.75">
      <c r="A1" s="162" t="s">
        <v>180</v>
      </c>
      <c r="B1" s="162"/>
      <c r="C1" s="162"/>
      <c r="D1" s="162"/>
      <c r="E1" s="162"/>
      <c r="F1" s="162"/>
      <c r="G1" s="162"/>
      <c r="H1" s="162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2.75">
      <c r="A2" s="162" t="s">
        <v>181</v>
      </c>
      <c r="B2" s="162"/>
      <c r="C2" s="162"/>
      <c r="D2" s="162"/>
      <c r="E2" s="162"/>
      <c r="F2" s="162"/>
      <c r="G2" s="162"/>
      <c r="H2" s="16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2.75">
      <c r="A3" s="162" t="s">
        <v>182</v>
      </c>
      <c r="B3" s="162"/>
      <c r="C3" s="162"/>
      <c r="D3" s="162"/>
      <c r="E3" s="162"/>
      <c r="F3" s="162"/>
      <c r="G3" s="162"/>
      <c r="H3" s="162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2.75">
      <c r="A4" s="162" t="s">
        <v>183</v>
      </c>
      <c r="B4" s="162"/>
      <c r="C4" s="162"/>
      <c r="D4" s="162"/>
      <c r="E4" s="162"/>
      <c r="F4" s="162"/>
      <c r="G4" s="162"/>
      <c r="H4" s="162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2.75">
      <c r="A5" s="162" t="s">
        <v>184</v>
      </c>
      <c r="B5" s="162"/>
      <c r="C5" s="162"/>
      <c r="D5" s="162"/>
      <c r="E5" s="162"/>
      <c r="F5" s="162"/>
      <c r="G5" s="162"/>
      <c r="H5" s="162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2.75">
      <c r="A6" s="162" t="s">
        <v>185</v>
      </c>
      <c r="B6" s="162"/>
      <c r="C6" s="162"/>
      <c r="D6" s="162"/>
      <c r="E6" s="162"/>
      <c r="F6" s="162"/>
      <c r="G6" s="162"/>
      <c r="H6" s="162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8.75">
      <c r="A7" s="163" t="s">
        <v>219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2" ht="12.75">
      <c r="A8" s="160" t="s">
        <v>207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</row>
    <row r="9" spans="1:22" ht="12.75">
      <c r="A9" s="160" t="s">
        <v>210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0" spans="1:22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2.75">
      <c r="A11" s="35" t="s">
        <v>29</v>
      </c>
      <c r="B11" s="36" t="s">
        <v>30</v>
      </c>
      <c r="C11" s="36" t="s">
        <v>31</v>
      </c>
      <c r="D11" s="36" t="s">
        <v>32</v>
      </c>
      <c r="E11" s="36" t="s">
        <v>33</v>
      </c>
      <c r="F11" s="36" t="s">
        <v>34</v>
      </c>
      <c r="G11" s="36" t="s">
        <v>35</v>
      </c>
      <c r="H11" s="36" t="s">
        <v>36</v>
      </c>
      <c r="I11" s="36" t="s">
        <v>37</v>
      </c>
      <c r="J11" s="36" t="s">
        <v>38</v>
      </c>
      <c r="K11" s="36" t="s">
        <v>39</v>
      </c>
      <c r="L11" s="36" t="s">
        <v>40</v>
      </c>
      <c r="M11" s="36" t="s">
        <v>41</v>
      </c>
      <c r="N11" s="37" t="s">
        <v>42</v>
      </c>
      <c r="O11" s="36" t="s">
        <v>11</v>
      </c>
      <c r="P11" s="36" t="s">
        <v>43</v>
      </c>
      <c r="Q11" s="36" t="s">
        <v>44</v>
      </c>
      <c r="R11" s="36" t="s">
        <v>45</v>
      </c>
      <c r="S11" s="36" t="s">
        <v>45</v>
      </c>
      <c r="T11" s="36" t="s">
        <v>46</v>
      </c>
      <c r="U11" s="36" t="s">
        <v>47</v>
      </c>
      <c r="V11" s="36" t="s">
        <v>48</v>
      </c>
    </row>
    <row r="12" spans="1:22" ht="12.75">
      <c r="A12" s="38" t="s">
        <v>49</v>
      </c>
      <c r="B12" s="39"/>
      <c r="C12" s="39"/>
      <c r="D12" s="39" t="s">
        <v>50</v>
      </c>
      <c r="E12" s="39" t="s">
        <v>51</v>
      </c>
      <c r="F12" s="39" t="s">
        <v>51</v>
      </c>
      <c r="G12" s="39" t="s">
        <v>52</v>
      </c>
      <c r="H12" s="39" t="s">
        <v>52</v>
      </c>
      <c r="I12" s="39" t="s">
        <v>52</v>
      </c>
      <c r="J12" s="39" t="s">
        <v>53</v>
      </c>
      <c r="K12" s="39"/>
      <c r="L12" s="39" t="s">
        <v>54</v>
      </c>
      <c r="M12" s="39"/>
      <c r="N12" s="40" t="s">
        <v>55</v>
      </c>
      <c r="O12" s="39" t="s">
        <v>56</v>
      </c>
      <c r="P12" s="39" t="s">
        <v>57</v>
      </c>
      <c r="Q12" s="39" t="s">
        <v>58</v>
      </c>
      <c r="R12" s="39" t="s">
        <v>59</v>
      </c>
      <c r="S12" s="39" t="s">
        <v>59</v>
      </c>
      <c r="T12" s="39" t="s">
        <v>76</v>
      </c>
      <c r="U12" s="39" t="s">
        <v>60</v>
      </c>
      <c r="V12" s="39" t="s">
        <v>61</v>
      </c>
    </row>
    <row r="13" spans="1:22" ht="12.75">
      <c r="A13" s="38"/>
      <c r="B13" s="40" t="s">
        <v>104</v>
      </c>
      <c r="C13" s="40" t="s">
        <v>104</v>
      </c>
      <c r="D13" s="40" t="s">
        <v>104</v>
      </c>
      <c r="E13" s="40" t="s">
        <v>104</v>
      </c>
      <c r="F13" s="40" t="s">
        <v>104</v>
      </c>
      <c r="G13" s="40" t="s">
        <v>104</v>
      </c>
      <c r="H13" s="40" t="s">
        <v>104</v>
      </c>
      <c r="I13" s="40" t="s">
        <v>104</v>
      </c>
      <c r="J13" s="40" t="s">
        <v>104</v>
      </c>
      <c r="K13" s="40" t="s">
        <v>104</v>
      </c>
      <c r="L13" s="40" t="s">
        <v>104</v>
      </c>
      <c r="M13" s="40" t="s">
        <v>104</v>
      </c>
      <c r="N13" s="40" t="s">
        <v>63</v>
      </c>
      <c r="O13" s="41"/>
      <c r="P13" s="39" t="s">
        <v>64</v>
      </c>
      <c r="Q13" s="39" t="s">
        <v>65</v>
      </c>
      <c r="R13" s="39" t="s">
        <v>66</v>
      </c>
      <c r="S13" s="39" t="s">
        <v>84</v>
      </c>
      <c r="T13" s="39" t="s">
        <v>77</v>
      </c>
      <c r="U13" s="39" t="s">
        <v>67</v>
      </c>
      <c r="V13" s="39"/>
    </row>
    <row r="14" spans="1:22" ht="12.75">
      <c r="A14" s="42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0" t="s">
        <v>68</v>
      </c>
      <c r="O14" s="41"/>
      <c r="P14" s="39" t="s">
        <v>107</v>
      </c>
      <c r="Q14" s="39" t="s">
        <v>108</v>
      </c>
      <c r="R14" s="39" t="s">
        <v>108</v>
      </c>
      <c r="S14" s="39" t="s">
        <v>108</v>
      </c>
      <c r="T14" s="39" t="s">
        <v>109</v>
      </c>
      <c r="U14" s="39" t="s">
        <v>109</v>
      </c>
      <c r="V14" s="39" t="s">
        <v>109</v>
      </c>
    </row>
    <row r="15" spans="1:22" ht="12.7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 t="s">
        <v>111</v>
      </c>
      <c r="O15" s="41"/>
      <c r="P15" s="46" t="s">
        <v>106</v>
      </c>
      <c r="Q15" s="47"/>
      <c r="R15" s="48"/>
      <c r="S15" s="44"/>
      <c r="T15" s="44"/>
      <c r="U15" s="45"/>
      <c r="V15" s="45"/>
    </row>
    <row r="16" spans="1:22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3"/>
      <c r="U16" s="33"/>
      <c r="V16" s="49"/>
    </row>
    <row r="17" spans="1:22" ht="12.75">
      <c r="A17" s="106" t="s">
        <v>167</v>
      </c>
      <c r="B17" s="125">
        <v>90.136</v>
      </c>
      <c r="C17" s="125">
        <v>4.879</v>
      </c>
      <c r="D17" s="126">
        <v>0.96</v>
      </c>
      <c r="E17" s="125">
        <v>0.167</v>
      </c>
      <c r="F17" s="125">
        <v>0.105</v>
      </c>
      <c r="G17" s="126">
        <v>0.036</v>
      </c>
      <c r="H17" s="126">
        <v>0.043</v>
      </c>
      <c r="I17" s="126">
        <v>0.004</v>
      </c>
      <c r="J17" s="126">
        <v>0.072</v>
      </c>
      <c r="K17" s="125">
        <v>1.563</v>
      </c>
      <c r="L17" s="125">
        <v>2.033</v>
      </c>
      <c r="M17" s="126">
        <v>0.004</v>
      </c>
      <c r="N17" s="110"/>
      <c r="O17" s="125">
        <v>0.622</v>
      </c>
      <c r="P17" s="127">
        <v>0.7491</v>
      </c>
      <c r="Q17" s="126">
        <v>8219</v>
      </c>
      <c r="R17" s="126">
        <v>10422</v>
      </c>
      <c r="S17" s="126">
        <v>11545</v>
      </c>
      <c r="T17" s="56"/>
      <c r="U17" s="56"/>
      <c r="V17" s="58"/>
    </row>
    <row r="18" spans="1:22" ht="12.75">
      <c r="A18" s="10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10"/>
      <c r="O18" s="126"/>
      <c r="P18" s="126"/>
      <c r="Q18" s="126"/>
      <c r="R18" s="126"/>
      <c r="S18" s="126"/>
      <c r="T18" s="24"/>
      <c r="U18" s="25"/>
      <c r="V18" s="25"/>
    </row>
    <row r="19" spans="1:22" ht="12.75">
      <c r="A19" s="10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10"/>
      <c r="O19" s="126"/>
      <c r="P19" s="126"/>
      <c r="Q19" s="126"/>
      <c r="R19" s="126"/>
      <c r="S19" s="126"/>
      <c r="T19" s="24"/>
      <c r="U19" s="25"/>
      <c r="V19" s="25"/>
    </row>
    <row r="20" spans="1:22" ht="12.75">
      <c r="A20" s="10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10"/>
      <c r="O20" s="126"/>
      <c r="P20" s="126"/>
      <c r="Q20" s="126"/>
      <c r="R20" s="126"/>
      <c r="S20" s="126"/>
      <c r="T20" s="24"/>
      <c r="U20" s="25"/>
      <c r="V20" s="25"/>
    </row>
    <row r="21" spans="1:22" ht="12.75">
      <c r="A21" s="106" t="s">
        <v>168</v>
      </c>
      <c r="B21" s="120">
        <v>90.027</v>
      </c>
      <c r="C21" s="120">
        <v>4.86</v>
      </c>
      <c r="D21" s="120">
        <v>1.073</v>
      </c>
      <c r="E21" s="120">
        <v>0.196</v>
      </c>
      <c r="F21" s="120">
        <v>0.117</v>
      </c>
      <c r="G21" s="120">
        <v>0.047</v>
      </c>
      <c r="H21" s="120">
        <v>0.053</v>
      </c>
      <c r="I21" s="75">
        <v>0.004</v>
      </c>
      <c r="J21" s="120">
        <v>0.098</v>
      </c>
      <c r="K21" s="120">
        <v>1.599</v>
      </c>
      <c r="L21" s="120">
        <v>1.923</v>
      </c>
      <c r="M21" s="75">
        <v>0.004</v>
      </c>
      <c r="N21" s="110"/>
      <c r="O21" s="120">
        <v>0.624</v>
      </c>
      <c r="P21" s="121">
        <v>0.7513</v>
      </c>
      <c r="Q21" s="75">
        <v>8260</v>
      </c>
      <c r="R21" s="75">
        <v>10459</v>
      </c>
      <c r="S21" s="75">
        <v>11583</v>
      </c>
      <c r="T21" s="56"/>
      <c r="U21" s="56"/>
      <c r="V21" s="56"/>
    </row>
    <row r="22" spans="1:22" ht="12.75">
      <c r="A22" s="10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75"/>
      <c r="O22" s="126"/>
      <c r="P22" s="126"/>
      <c r="Q22" s="126"/>
      <c r="R22" s="126"/>
      <c r="S22" s="126"/>
      <c r="T22" s="24"/>
      <c r="U22" s="25"/>
      <c r="V22" s="25"/>
    </row>
    <row r="23" spans="1:22" ht="12.75">
      <c r="A23" s="10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10"/>
      <c r="O23" s="126"/>
      <c r="P23" s="126"/>
      <c r="Q23" s="126"/>
      <c r="R23" s="126"/>
      <c r="S23" s="126"/>
      <c r="T23" s="24"/>
      <c r="U23" s="24"/>
      <c r="V23" s="24"/>
    </row>
    <row r="24" spans="1:22" ht="12.75">
      <c r="A24" s="10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10"/>
      <c r="O24" s="126"/>
      <c r="P24" s="126"/>
      <c r="Q24" s="126"/>
      <c r="R24" s="126"/>
      <c r="S24" s="126"/>
      <c r="T24" s="24"/>
      <c r="U24" s="24"/>
      <c r="V24" s="24"/>
    </row>
    <row r="25" spans="1:22" ht="12.75">
      <c r="A25" s="106" t="s">
        <v>169</v>
      </c>
      <c r="B25" s="125">
        <v>89.858</v>
      </c>
      <c r="C25" s="126">
        <v>5.139</v>
      </c>
      <c r="D25" s="125">
        <v>1.217</v>
      </c>
      <c r="E25" s="125">
        <v>0.141</v>
      </c>
      <c r="F25" s="125">
        <v>0.101</v>
      </c>
      <c r="G25" s="126">
        <v>0.042</v>
      </c>
      <c r="H25" s="125">
        <v>0.045</v>
      </c>
      <c r="I25" s="125">
        <v>0.003</v>
      </c>
      <c r="J25" s="125">
        <v>0.076</v>
      </c>
      <c r="K25" s="125">
        <v>1.633</v>
      </c>
      <c r="L25" s="125">
        <v>1.744</v>
      </c>
      <c r="M25" s="126">
        <v>0.002</v>
      </c>
      <c r="N25" s="110"/>
      <c r="O25" s="125">
        <v>0.623</v>
      </c>
      <c r="P25" s="127">
        <v>0.7504</v>
      </c>
      <c r="Q25" s="126">
        <v>8284</v>
      </c>
      <c r="R25" s="126">
        <v>10494</v>
      </c>
      <c r="S25" s="126">
        <v>11622</v>
      </c>
      <c r="T25" s="56"/>
      <c r="U25" s="56"/>
      <c r="V25" s="56"/>
    </row>
    <row r="26" spans="1:22" ht="12.75">
      <c r="A26" s="106"/>
      <c r="B26" s="125"/>
      <c r="C26" s="125"/>
      <c r="D26" s="125"/>
      <c r="E26" s="125"/>
      <c r="F26" s="126"/>
      <c r="G26" s="125"/>
      <c r="H26" s="126"/>
      <c r="I26" s="125"/>
      <c r="J26" s="125"/>
      <c r="K26" s="126"/>
      <c r="L26" s="126"/>
      <c r="M26" s="126"/>
      <c r="N26" s="110"/>
      <c r="O26" s="126"/>
      <c r="P26" s="127"/>
      <c r="Q26" s="126"/>
      <c r="R26" s="126"/>
      <c r="S26" s="126"/>
      <c r="T26" s="56"/>
      <c r="U26" s="56"/>
      <c r="V26" s="56"/>
    </row>
    <row r="27" spans="1:22" ht="12.75">
      <c r="A27" s="10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10"/>
      <c r="O27" s="126"/>
      <c r="P27" s="126"/>
      <c r="Q27" s="126"/>
      <c r="R27" s="126"/>
      <c r="S27" s="126"/>
      <c r="T27" s="24"/>
      <c r="U27" s="25"/>
      <c r="V27" s="25"/>
    </row>
    <row r="28" spans="1:22" ht="12.75">
      <c r="A28" s="10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10"/>
      <c r="O28" s="126"/>
      <c r="P28" s="126"/>
      <c r="Q28" s="126"/>
      <c r="R28" s="126"/>
      <c r="S28" s="126"/>
      <c r="T28" s="24"/>
      <c r="U28" s="24"/>
      <c r="V28" s="24"/>
    </row>
    <row r="29" spans="1:22" ht="12.75">
      <c r="A29" s="106" t="s">
        <v>170</v>
      </c>
      <c r="B29" s="75">
        <v>89.979</v>
      </c>
      <c r="C29" s="120">
        <v>4.908</v>
      </c>
      <c r="D29" s="120">
        <v>1.1</v>
      </c>
      <c r="E29" s="120">
        <v>0.181</v>
      </c>
      <c r="F29" s="120">
        <v>0.114</v>
      </c>
      <c r="G29" s="120">
        <v>0.044</v>
      </c>
      <c r="H29" s="120">
        <v>0.05</v>
      </c>
      <c r="I29" s="75">
        <v>0.004</v>
      </c>
      <c r="J29" s="120">
        <v>0.097</v>
      </c>
      <c r="K29" s="120">
        <v>1.594</v>
      </c>
      <c r="L29" s="120">
        <v>1.926</v>
      </c>
      <c r="M29" s="75">
        <v>0.005</v>
      </c>
      <c r="N29" s="110">
        <v>-12.5</v>
      </c>
      <c r="O29" s="120">
        <v>0.624</v>
      </c>
      <c r="P29" s="75">
        <v>0.7514</v>
      </c>
      <c r="Q29" s="75">
        <v>8261</v>
      </c>
      <c r="R29" s="75">
        <v>10459</v>
      </c>
      <c r="S29" s="75">
        <v>11584</v>
      </c>
      <c r="T29" s="56"/>
      <c r="U29" s="56"/>
      <c r="V29" s="56"/>
    </row>
    <row r="30" spans="1:22" ht="12.75">
      <c r="A30" s="109"/>
      <c r="B30" s="52"/>
      <c r="C30" s="52"/>
      <c r="D30" s="51"/>
      <c r="E30" s="51"/>
      <c r="F30" s="52"/>
      <c r="G30" s="51"/>
      <c r="H30" s="51"/>
      <c r="I30" s="52"/>
      <c r="J30" s="52"/>
      <c r="K30" s="51"/>
      <c r="L30" s="51"/>
      <c r="M30" s="52"/>
      <c r="N30" s="94"/>
      <c r="O30" s="52"/>
      <c r="P30" s="52"/>
      <c r="Q30" s="52"/>
      <c r="R30" s="52"/>
      <c r="S30" s="52"/>
      <c r="T30" s="56"/>
      <c r="U30" s="56"/>
      <c r="V30" s="58"/>
    </row>
    <row r="31" spans="1:22" ht="12.75">
      <c r="A31" s="97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93"/>
      <c r="O31" s="52"/>
      <c r="P31" s="52"/>
      <c r="Q31" s="52"/>
      <c r="R31" s="52"/>
      <c r="S31" s="52"/>
      <c r="T31" s="33"/>
      <c r="U31" s="33"/>
      <c r="V31" s="33"/>
    </row>
    <row r="32" spans="1:22" ht="12.75">
      <c r="A32" s="97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93"/>
      <c r="O32" s="52"/>
      <c r="P32" s="52"/>
      <c r="Q32" s="52"/>
      <c r="R32" s="52"/>
      <c r="S32" s="52"/>
      <c r="T32" s="33"/>
      <c r="U32" s="33"/>
      <c r="V32" s="33"/>
    </row>
    <row r="34" spans="1:16" ht="12.75">
      <c r="A34" s="1"/>
      <c r="E34" s="161" t="s">
        <v>211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</row>
    <row r="35" spans="5:16" ht="12.75">
      <c r="E35" s="1"/>
      <c r="F35"/>
      <c r="G35"/>
      <c r="H35"/>
      <c r="I35"/>
      <c r="J35"/>
      <c r="K35"/>
      <c r="L35"/>
      <c r="M35"/>
      <c r="N35" s="1"/>
      <c r="O35"/>
      <c r="P35"/>
    </row>
    <row r="36" spans="5:16" ht="12.75">
      <c r="E36" s="1"/>
      <c r="F36"/>
      <c r="G36"/>
      <c r="H36"/>
      <c r="I36"/>
      <c r="J36"/>
      <c r="K36"/>
      <c r="L36"/>
      <c r="M36"/>
      <c r="N36" s="1"/>
      <c r="O36"/>
      <c r="P36"/>
    </row>
    <row r="37" spans="4:16" ht="12.75">
      <c r="D37" s="1"/>
      <c r="E37" s="1" t="s">
        <v>171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/>
  <mergeCells count="10">
    <mergeCell ref="A9:V9"/>
    <mergeCell ref="E34:P34"/>
    <mergeCell ref="A5:H5"/>
    <mergeCell ref="A6:H6"/>
    <mergeCell ref="A1:H1"/>
    <mergeCell ref="A2:H2"/>
    <mergeCell ref="A3:H3"/>
    <mergeCell ref="A4:H4"/>
    <mergeCell ref="A7:V7"/>
    <mergeCell ref="A8:V8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Y38"/>
  <sheetViews>
    <sheetView zoomScalePageLayoutView="0" workbookViewId="0" topLeftCell="A1">
      <selection activeCell="T4" sqref="T4"/>
    </sheetView>
  </sheetViews>
  <sheetFormatPr defaultColWidth="9.140625" defaultRowHeight="12.75"/>
  <cols>
    <col min="1" max="1" width="5.57421875" style="0" customWidth="1"/>
    <col min="2" max="2" width="6.28125" style="0" customWidth="1"/>
    <col min="3" max="3" width="5.140625" style="0" customWidth="1"/>
    <col min="4" max="7" width="5.57421875" style="0" customWidth="1"/>
    <col min="8" max="8" width="5.421875" style="0" customWidth="1"/>
    <col min="9" max="9" width="5.57421875" style="0" customWidth="1"/>
    <col min="10" max="10" width="5.421875" style="0" customWidth="1"/>
    <col min="11" max="11" width="5.140625" style="0" customWidth="1"/>
    <col min="12" max="13" width="6.140625" style="0" customWidth="1"/>
    <col min="15" max="15" width="6.28125" style="0" customWidth="1"/>
    <col min="16" max="16" width="7.140625" style="0" customWidth="1"/>
    <col min="17" max="17" width="6.57421875" style="0" customWidth="1"/>
    <col min="18" max="19" width="5.7109375" style="0" customWidth="1"/>
    <col min="20" max="20" width="4.140625" style="0" customWidth="1"/>
    <col min="21" max="22" width="5.57421875" style="0" customWidth="1"/>
  </cols>
  <sheetData>
    <row r="1" spans="1:8" ht="12.75">
      <c r="A1" s="162" t="s">
        <v>180</v>
      </c>
      <c r="B1" s="162"/>
      <c r="C1" s="162"/>
      <c r="D1" s="162"/>
      <c r="E1" s="162"/>
      <c r="F1" s="162"/>
      <c r="G1" s="162"/>
      <c r="H1" s="162"/>
    </row>
    <row r="2" spans="1:8" ht="12.75">
      <c r="A2" s="162" t="s">
        <v>181</v>
      </c>
      <c r="B2" s="162"/>
      <c r="C2" s="162"/>
      <c r="D2" s="162"/>
      <c r="E2" s="162"/>
      <c r="F2" s="162"/>
      <c r="G2" s="162"/>
      <c r="H2" s="162"/>
    </row>
    <row r="3" spans="1:8" ht="12.75">
      <c r="A3" s="162" t="s">
        <v>182</v>
      </c>
      <c r="B3" s="162"/>
      <c r="C3" s="162"/>
      <c r="D3" s="162"/>
      <c r="E3" s="162"/>
      <c r="F3" s="162"/>
      <c r="G3" s="162"/>
      <c r="H3" s="162"/>
    </row>
    <row r="4" spans="1:8" ht="12.75">
      <c r="A4" s="162" t="s">
        <v>183</v>
      </c>
      <c r="B4" s="162"/>
      <c r="C4" s="162"/>
      <c r="D4" s="162"/>
      <c r="E4" s="162"/>
      <c r="F4" s="162"/>
      <c r="G4" s="162"/>
      <c r="H4" s="162"/>
    </row>
    <row r="5" spans="1:8" ht="12.75">
      <c r="A5" s="162" t="s">
        <v>184</v>
      </c>
      <c r="B5" s="162"/>
      <c r="C5" s="162"/>
      <c r="D5" s="162"/>
      <c r="E5" s="162"/>
      <c r="F5" s="162"/>
      <c r="G5" s="162"/>
      <c r="H5" s="162"/>
    </row>
    <row r="6" spans="1:8" ht="12.75">
      <c r="A6" s="162" t="s">
        <v>185</v>
      </c>
      <c r="B6" s="162"/>
      <c r="C6" s="162"/>
      <c r="D6" s="162"/>
      <c r="E6" s="162"/>
      <c r="F6" s="162"/>
      <c r="G6" s="162"/>
      <c r="H6" s="162"/>
    </row>
    <row r="7" spans="1:22" ht="18.75">
      <c r="A7" s="163" t="s">
        <v>220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2" ht="12.75">
      <c r="A8" s="160" t="s">
        <v>208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</row>
    <row r="9" spans="1:22" ht="12.75">
      <c r="A9" s="160" t="s">
        <v>210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1" spans="1:22" ht="12.75">
      <c r="A11" s="26" t="s">
        <v>29</v>
      </c>
      <c r="B11" s="20" t="s">
        <v>30</v>
      </c>
      <c r="C11" s="20" t="s">
        <v>31</v>
      </c>
      <c r="D11" s="20" t="s">
        <v>32</v>
      </c>
      <c r="E11" s="20" t="s">
        <v>33</v>
      </c>
      <c r="F11" s="20" t="s">
        <v>34</v>
      </c>
      <c r="G11" s="20" t="s">
        <v>35</v>
      </c>
      <c r="H11" s="20" t="s">
        <v>36</v>
      </c>
      <c r="I11" s="20" t="s">
        <v>37</v>
      </c>
      <c r="J11" s="20" t="s">
        <v>38</v>
      </c>
      <c r="K11" s="20" t="s">
        <v>39</v>
      </c>
      <c r="L11" s="20" t="s">
        <v>40</v>
      </c>
      <c r="M11" s="20" t="s">
        <v>41</v>
      </c>
      <c r="N11" s="20" t="s">
        <v>42</v>
      </c>
      <c r="O11" s="2" t="s">
        <v>11</v>
      </c>
      <c r="P11" s="2" t="s">
        <v>43</v>
      </c>
      <c r="Q11" s="2" t="s">
        <v>44</v>
      </c>
      <c r="R11" s="2" t="s">
        <v>45</v>
      </c>
      <c r="S11" s="2" t="s">
        <v>45</v>
      </c>
      <c r="T11" s="2" t="s">
        <v>46</v>
      </c>
      <c r="U11" s="2" t="s">
        <v>47</v>
      </c>
      <c r="V11" s="2" t="s">
        <v>48</v>
      </c>
    </row>
    <row r="12" spans="1:22" ht="12.75">
      <c r="A12" s="27" t="s">
        <v>49</v>
      </c>
      <c r="B12" s="13"/>
      <c r="C12" s="13"/>
      <c r="D12" s="13" t="s">
        <v>50</v>
      </c>
      <c r="E12" s="13" t="s">
        <v>51</v>
      </c>
      <c r="F12" s="13" t="s">
        <v>51</v>
      </c>
      <c r="G12" s="13" t="s">
        <v>52</v>
      </c>
      <c r="H12" s="13" t="s">
        <v>52</v>
      </c>
      <c r="I12" s="13" t="s">
        <v>52</v>
      </c>
      <c r="J12" s="13" t="s">
        <v>53</v>
      </c>
      <c r="K12" s="17"/>
      <c r="L12" s="13" t="s">
        <v>54</v>
      </c>
      <c r="M12" s="13"/>
      <c r="N12" s="13" t="s">
        <v>55</v>
      </c>
      <c r="O12" s="3" t="s">
        <v>56</v>
      </c>
      <c r="P12" s="3" t="s">
        <v>57</v>
      </c>
      <c r="Q12" s="3" t="s">
        <v>58</v>
      </c>
      <c r="R12" s="3" t="s">
        <v>59</v>
      </c>
      <c r="S12" s="3" t="s">
        <v>59</v>
      </c>
      <c r="T12" s="3" t="s">
        <v>76</v>
      </c>
      <c r="U12" s="3" t="s">
        <v>60</v>
      </c>
      <c r="V12" s="3" t="s">
        <v>61</v>
      </c>
    </row>
    <row r="13" spans="1:22" ht="12.75">
      <c r="A13" s="28"/>
      <c r="B13" s="13" t="s">
        <v>104</v>
      </c>
      <c r="C13" s="13" t="s">
        <v>104</v>
      </c>
      <c r="D13" s="13" t="s">
        <v>104</v>
      </c>
      <c r="E13" s="13" t="s">
        <v>104</v>
      </c>
      <c r="F13" s="13" t="s">
        <v>104</v>
      </c>
      <c r="G13" s="13" t="s">
        <v>104</v>
      </c>
      <c r="H13" s="13" t="s">
        <v>104</v>
      </c>
      <c r="I13" s="13" t="s">
        <v>104</v>
      </c>
      <c r="J13" s="13" t="s">
        <v>104</v>
      </c>
      <c r="K13" s="17" t="s">
        <v>104</v>
      </c>
      <c r="L13" s="13" t="s">
        <v>104</v>
      </c>
      <c r="M13" s="13" t="s">
        <v>104</v>
      </c>
      <c r="N13" s="13" t="s">
        <v>63</v>
      </c>
      <c r="O13" s="18"/>
      <c r="P13" s="3" t="s">
        <v>64</v>
      </c>
      <c r="Q13" s="3" t="s">
        <v>65</v>
      </c>
      <c r="R13" s="3" t="s">
        <v>66</v>
      </c>
      <c r="S13" s="3" t="s">
        <v>84</v>
      </c>
      <c r="T13" s="3" t="s">
        <v>77</v>
      </c>
      <c r="U13" s="3" t="s">
        <v>67</v>
      </c>
      <c r="V13" s="3"/>
    </row>
    <row r="14" spans="1:22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8"/>
      <c r="L14" s="14"/>
      <c r="M14" s="14"/>
      <c r="N14" s="13" t="s">
        <v>68</v>
      </c>
      <c r="O14" s="18"/>
      <c r="P14" s="3" t="s">
        <v>102</v>
      </c>
      <c r="Q14" s="3" t="s">
        <v>101</v>
      </c>
      <c r="R14" s="3" t="s">
        <v>101</v>
      </c>
      <c r="S14" s="3" t="s">
        <v>101</v>
      </c>
      <c r="T14" s="3" t="s">
        <v>103</v>
      </c>
      <c r="U14" s="3" t="s">
        <v>103</v>
      </c>
      <c r="V14" s="3" t="s">
        <v>103</v>
      </c>
    </row>
    <row r="15" spans="1:22" ht="12.75">
      <c r="A15" s="12"/>
      <c r="B15" s="15"/>
      <c r="C15" s="15"/>
      <c r="D15" s="15"/>
      <c r="E15" s="15"/>
      <c r="F15" s="15"/>
      <c r="G15" s="15"/>
      <c r="H15" s="15"/>
      <c r="I15" s="15"/>
      <c r="J15" s="15"/>
      <c r="K15" s="19"/>
      <c r="L15" s="15"/>
      <c r="M15" s="15"/>
      <c r="N15" s="4" t="s">
        <v>99</v>
      </c>
      <c r="O15" s="18"/>
      <c r="P15" s="21" t="s">
        <v>110</v>
      </c>
      <c r="Q15" s="22"/>
      <c r="R15" s="23"/>
      <c r="S15" s="15"/>
      <c r="T15" s="19"/>
      <c r="U15" s="4"/>
      <c r="V15" s="4"/>
    </row>
    <row r="16" spans="1:22" ht="12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4"/>
      <c r="L16" s="24"/>
      <c r="M16" s="56"/>
      <c r="N16" s="24"/>
      <c r="O16" s="24"/>
      <c r="P16" s="25"/>
      <c r="Q16" s="25"/>
      <c r="R16" s="25"/>
      <c r="S16" s="25"/>
      <c r="T16" s="5"/>
      <c r="U16" s="5"/>
      <c r="V16" s="7"/>
    </row>
    <row r="17" spans="1:22" ht="12.75">
      <c r="A17" s="106" t="s">
        <v>167</v>
      </c>
      <c r="B17" s="120">
        <v>90.137</v>
      </c>
      <c r="C17" s="120">
        <v>4.877</v>
      </c>
      <c r="D17" s="120">
        <v>0.966</v>
      </c>
      <c r="E17" s="120">
        <v>0.167</v>
      </c>
      <c r="F17" s="120">
        <v>0.104</v>
      </c>
      <c r="G17" s="120">
        <v>0.037</v>
      </c>
      <c r="H17" s="120">
        <v>0.044</v>
      </c>
      <c r="I17" s="120">
        <v>0.004</v>
      </c>
      <c r="J17" s="120">
        <v>0.082</v>
      </c>
      <c r="K17" s="120">
        <v>1.542</v>
      </c>
      <c r="L17" s="120">
        <v>2.04</v>
      </c>
      <c r="M17" s="120">
        <v>0.002</v>
      </c>
      <c r="N17" s="110"/>
      <c r="O17" s="120">
        <v>0.622</v>
      </c>
      <c r="P17" s="121">
        <v>0.7494</v>
      </c>
      <c r="Q17" s="75">
        <v>8224</v>
      </c>
      <c r="R17" s="75">
        <v>10426</v>
      </c>
      <c r="S17" s="75">
        <v>11549</v>
      </c>
      <c r="T17" s="56"/>
      <c r="U17" s="56"/>
      <c r="V17" s="58"/>
    </row>
    <row r="18" spans="1:22" ht="12.75">
      <c r="A18" s="106"/>
      <c r="B18" s="128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10"/>
      <c r="O18" s="75"/>
      <c r="P18" s="75"/>
      <c r="Q18" s="75"/>
      <c r="R18" s="75"/>
      <c r="S18" s="75"/>
      <c r="T18" s="24"/>
      <c r="U18" s="25"/>
      <c r="V18" s="25"/>
    </row>
    <row r="19" spans="1:25" ht="12.75">
      <c r="A19" s="106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10"/>
      <c r="O19" s="75"/>
      <c r="P19" s="75"/>
      <c r="Q19" s="75"/>
      <c r="R19" s="75"/>
      <c r="S19" s="75"/>
      <c r="T19" s="24"/>
      <c r="U19" s="25"/>
      <c r="V19" s="25"/>
      <c r="Y19" t="s">
        <v>125</v>
      </c>
    </row>
    <row r="20" spans="1:22" ht="12.75">
      <c r="A20" s="106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10"/>
      <c r="O20" s="75"/>
      <c r="P20" s="75"/>
      <c r="Q20" s="75"/>
      <c r="R20" s="75"/>
      <c r="S20" s="75"/>
      <c r="T20" s="24"/>
      <c r="U20" s="25"/>
      <c r="V20" s="25"/>
    </row>
    <row r="21" spans="1:22" ht="12.75">
      <c r="A21" s="106" t="s">
        <v>168</v>
      </c>
      <c r="B21" s="120">
        <v>90.157</v>
      </c>
      <c r="C21" s="120">
        <v>4.814</v>
      </c>
      <c r="D21" s="120">
        <v>1.02</v>
      </c>
      <c r="E21" s="120">
        <v>0.172</v>
      </c>
      <c r="F21" s="120">
        <v>0.109</v>
      </c>
      <c r="G21" s="120">
        <v>0.039</v>
      </c>
      <c r="H21" s="120">
        <v>0.047</v>
      </c>
      <c r="I21" s="120">
        <v>0.004</v>
      </c>
      <c r="J21" s="120">
        <v>0.096</v>
      </c>
      <c r="K21" s="120">
        <v>1.493</v>
      </c>
      <c r="L21" s="120">
        <v>2.048</v>
      </c>
      <c r="M21" s="120">
        <v>0.004</v>
      </c>
      <c r="N21" s="110"/>
      <c r="O21" s="120">
        <v>0.623</v>
      </c>
      <c r="P21" s="121">
        <v>0.7503</v>
      </c>
      <c r="Q21" s="75">
        <v>8238</v>
      </c>
      <c r="R21" s="75">
        <v>10437</v>
      </c>
      <c r="S21" s="75">
        <v>11561</v>
      </c>
      <c r="T21" s="56"/>
      <c r="U21" s="56"/>
      <c r="V21" s="56"/>
    </row>
    <row r="22" spans="1:22" ht="12.75">
      <c r="A22" s="106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75"/>
      <c r="O22" s="75"/>
      <c r="P22" s="75"/>
      <c r="Q22" s="75"/>
      <c r="R22" s="75"/>
      <c r="S22" s="75"/>
      <c r="T22" s="24"/>
      <c r="U22" s="25"/>
      <c r="V22" s="25"/>
    </row>
    <row r="23" spans="1:22" ht="12.75">
      <c r="A23" s="106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10"/>
      <c r="O23" s="75"/>
      <c r="P23" s="75"/>
      <c r="Q23" s="75"/>
      <c r="R23" s="75"/>
      <c r="S23" s="75"/>
      <c r="T23" s="24"/>
      <c r="U23" s="24"/>
      <c r="V23" s="24"/>
    </row>
    <row r="24" spans="1:22" ht="12.75">
      <c r="A24" s="106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10"/>
      <c r="O24" s="75"/>
      <c r="P24" s="75"/>
      <c r="Q24" s="75"/>
      <c r="R24" s="75"/>
      <c r="S24" s="75"/>
      <c r="T24" s="24"/>
      <c r="U24" s="24"/>
      <c r="V24" s="24"/>
    </row>
    <row r="25" spans="1:22" ht="12.75">
      <c r="A25" s="106" t="s">
        <v>169</v>
      </c>
      <c r="B25" s="120">
        <v>89.928</v>
      </c>
      <c r="C25" s="120">
        <v>5.132</v>
      </c>
      <c r="D25" s="120">
        <v>1.096</v>
      </c>
      <c r="E25" s="120">
        <v>0.124</v>
      </c>
      <c r="F25" s="120">
        <v>0.092</v>
      </c>
      <c r="G25" s="120">
        <v>0.036</v>
      </c>
      <c r="H25" s="120">
        <v>0.04</v>
      </c>
      <c r="I25" s="120">
        <v>0.003</v>
      </c>
      <c r="J25" s="120">
        <v>0.067</v>
      </c>
      <c r="K25" s="120">
        <v>1.58</v>
      </c>
      <c r="L25" s="120">
        <v>1.903</v>
      </c>
      <c r="M25" s="120">
        <v>0.002</v>
      </c>
      <c r="N25" s="110"/>
      <c r="O25" s="120">
        <v>0.622</v>
      </c>
      <c r="P25" s="121">
        <v>0.7495</v>
      </c>
      <c r="Q25" s="75">
        <v>8248</v>
      </c>
      <c r="R25" s="75">
        <v>10456</v>
      </c>
      <c r="S25" s="75">
        <v>11581</v>
      </c>
      <c r="T25" s="56"/>
      <c r="U25" s="56"/>
      <c r="V25" s="56"/>
    </row>
    <row r="26" spans="1:22" ht="12.75">
      <c r="A26" s="106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10"/>
      <c r="O26" s="75"/>
      <c r="P26" s="75"/>
      <c r="Q26" s="75"/>
      <c r="R26" s="75"/>
      <c r="S26" s="75"/>
      <c r="T26" s="56"/>
      <c r="U26" s="56"/>
      <c r="V26" s="56"/>
    </row>
    <row r="27" spans="1:22" ht="12.75">
      <c r="A27" s="106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110"/>
      <c r="O27" s="75"/>
      <c r="P27" s="75"/>
      <c r="Q27" s="75"/>
      <c r="R27" s="75"/>
      <c r="S27" s="75"/>
      <c r="T27" s="24"/>
      <c r="U27" s="25"/>
      <c r="V27" s="25"/>
    </row>
    <row r="28" spans="1:22" ht="12.75">
      <c r="A28" s="106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110"/>
      <c r="O28" s="75"/>
      <c r="P28" s="75"/>
      <c r="Q28" s="75"/>
      <c r="R28" s="75"/>
      <c r="S28" s="75"/>
      <c r="T28" s="56"/>
      <c r="U28" s="56"/>
      <c r="V28" s="58"/>
    </row>
    <row r="29" spans="1:22" ht="12.75">
      <c r="A29" s="106" t="s">
        <v>170</v>
      </c>
      <c r="B29" s="120">
        <v>90.344</v>
      </c>
      <c r="C29" s="120">
        <v>4.758</v>
      </c>
      <c r="D29" s="120">
        <v>0.981</v>
      </c>
      <c r="E29" s="120">
        <v>0.17</v>
      </c>
      <c r="F29" s="120">
        <v>0.11</v>
      </c>
      <c r="G29" s="120">
        <v>0.037</v>
      </c>
      <c r="H29" s="120">
        <v>0.045</v>
      </c>
      <c r="I29" s="75">
        <v>0.004</v>
      </c>
      <c r="J29" s="120">
        <v>0.076</v>
      </c>
      <c r="K29" s="120">
        <v>1.531</v>
      </c>
      <c r="L29" s="120">
        <v>1.941</v>
      </c>
      <c r="M29" s="120">
        <v>0.004</v>
      </c>
      <c r="N29" s="110">
        <v>-11.5</v>
      </c>
      <c r="O29" s="120">
        <v>0.621</v>
      </c>
      <c r="P29" s="75">
        <v>0.7478</v>
      </c>
      <c r="Q29" s="75">
        <v>8228</v>
      </c>
      <c r="R29" s="75">
        <v>10442</v>
      </c>
      <c r="S29" s="75">
        <v>11568</v>
      </c>
      <c r="T29" s="56"/>
      <c r="U29" s="56"/>
      <c r="V29" s="58"/>
    </row>
    <row r="30" spans="1:22" ht="12.75">
      <c r="A30" s="109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6"/>
      <c r="U30" s="56"/>
      <c r="V30" s="58"/>
    </row>
    <row r="31" spans="1:22" ht="12.75">
      <c r="A31" s="97"/>
      <c r="B31" s="57"/>
      <c r="C31" s="57"/>
      <c r="D31" s="57"/>
      <c r="E31" s="57"/>
      <c r="F31" s="57"/>
      <c r="G31" s="57"/>
      <c r="H31" s="58"/>
      <c r="I31" s="58"/>
      <c r="J31" s="57"/>
      <c r="K31" s="57"/>
      <c r="L31" s="58"/>
      <c r="M31" s="57"/>
      <c r="N31" s="58"/>
      <c r="O31" s="79"/>
      <c r="P31" s="58"/>
      <c r="Q31" s="58"/>
      <c r="R31" s="58"/>
      <c r="S31" s="58"/>
      <c r="T31" s="56"/>
      <c r="U31" s="56"/>
      <c r="V31" s="58"/>
    </row>
    <row r="32" spans="1:22" ht="12.75">
      <c r="A32" s="9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"/>
      <c r="U32" s="5"/>
      <c r="V32" s="5"/>
    </row>
    <row r="34" spans="1:15" ht="12.75">
      <c r="A34" s="1"/>
      <c r="D34" s="161" t="s">
        <v>211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4:13" ht="12.75">
      <c r="D35" s="1"/>
      <c r="M35" s="1"/>
    </row>
    <row r="36" spans="4:13" ht="12.75">
      <c r="D36" s="1"/>
      <c r="M36" s="1"/>
    </row>
    <row r="37" spans="4:15" ht="12.75">
      <c r="D37" s="1" t="s">
        <v>171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4:15" ht="12.75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</sheetData>
  <sheetProtection/>
  <mergeCells count="10">
    <mergeCell ref="A9:V9"/>
    <mergeCell ref="D34:O34"/>
    <mergeCell ref="A5:H5"/>
    <mergeCell ref="A6:H6"/>
    <mergeCell ref="A1:H1"/>
    <mergeCell ref="A2:H2"/>
    <mergeCell ref="A3:H3"/>
    <mergeCell ref="A4:H4"/>
    <mergeCell ref="A7:V7"/>
    <mergeCell ref="A8:V8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Клименко Инна Анатольевна</cp:lastModifiedBy>
  <cp:lastPrinted>2015-05-05T06:30:15Z</cp:lastPrinted>
  <dcterms:created xsi:type="dcterms:W3CDTF">2008-07-10T10:58:09Z</dcterms:created>
  <dcterms:modified xsi:type="dcterms:W3CDTF">2015-05-06T13:38:21Z</dcterms:modified>
  <cp:category/>
  <cp:version/>
  <cp:contentType/>
  <cp:contentStatus/>
</cp:coreProperties>
</file>