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УПУ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<sst xmlns="http://schemas.openxmlformats.org/spreadsheetml/2006/main" count="38" uniqueCount="38">
  <si>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</si>
  <si>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</si>
  <si>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</si>
  <si>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</si>
  <si>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</si>
  <si>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</si>
  <si>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</si>
  <si>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</si>
  <si>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</si>
  <si>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</si>
  <si>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</si>
  <si>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</si>
  <si>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</si>
  <si>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</si>
  <si>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CЕРТИФІКАТ-ПАСПОРТ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</si>
  <si>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</si>
  <si>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</si>
  <si>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</si>
  <si>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Середній розрахунок за місяць</t>
  </si>
  <si>
    <t>Перелік ГРС, через які  подається природній газ з даного газопроводу:   Воловець, Перечин, В.Березний.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</si>
  <si>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</si>
  <si>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Температура точки роси                             (Р=40кг/см</t>
    </r>
    <r>
      <rPr>
        <b/>
        <vertAlign val="superscript"/>
        <sz val="22"/>
        <rFont val="Times New Roman"/>
        <family val="1"/>
      </rPr>
      <t>2</t>
    </r>
    <r>
      <rPr>
        <b/>
        <sz val="22"/>
        <rFont val="Times New Roman"/>
        <family val="1"/>
      </rPr>
      <t xml:space="preserve"> 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</si>
  <si>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Маса механічних домішок, 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</si>
  <si>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</si>
  <si>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г/м</t>
    </r>
    <r>
      <rPr>
        <b/>
        <vertAlign val="superscript"/>
        <sz val="22"/>
        <rFont val="Times New Roman"/>
        <family val="1"/>
      </rPr>
      <t>3</t>
    </r>
  </si>
  <si>
    <t>Свідоцтво  атестації  лабораторії №РВ-0022-11 від 26.05.2011р.</t>
  </si>
  <si>
    <r>
      <t xml:space="preserve">що транспортується  Хустським ЛВУМГ  споживачам Закарпатської обл.   по г-ду  </t>
    </r>
    <r>
      <rPr>
        <b/>
        <i/>
        <sz val="28"/>
        <rFont val="Times New Roman"/>
        <family val="1"/>
      </rPr>
      <t xml:space="preserve">УПУ </t>
    </r>
    <r>
      <rPr>
        <b/>
        <sz val="26"/>
        <rFont val="Times New Roman"/>
        <family val="1"/>
      </rPr>
      <t xml:space="preserve">   </t>
    </r>
  </si>
  <si>
    <t>Гелій</t>
  </si>
  <si>
    <t>Водень</t>
  </si>
  <si>
    <t>3 01.04.2015р. по 30.04.2015р.</t>
  </si>
  <si>
    <t xml:space="preserve">            Начальник Хустського ЛВУМГ                                                          Шак В.Ю.           01.05.2015р.</t>
  </si>
  <si>
    <t xml:space="preserve">             Хімік ВХАЛ                                                                                            Шишола В.Й.      01.05.2015р.</t>
  </si>
  <si>
    <r>
      <t>Теплота  згорання  нижча, МДж/м</t>
    </r>
    <r>
      <rPr>
        <b/>
        <vertAlign val="superscript"/>
        <sz val="22"/>
        <rFont val="Times New Roman"/>
        <family val="1"/>
      </rPr>
      <t>3</t>
    </r>
  </si>
  <si>
    <r>
      <t>Число Воббе       вище,    МДж/м</t>
    </r>
    <r>
      <rPr>
        <b/>
        <vertAlign val="superscript"/>
        <sz val="22"/>
        <rFont val="Times New Roman"/>
        <family val="1"/>
      </rPr>
      <t>3</t>
    </r>
  </si>
  <si>
    <t>07.04.</t>
  </si>
  <si>
    <t>14.04.</t>
  </si>
  <si>
    <t>21.04.</t>
  </si>
  <si>
    <t>28.04.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</si>
</sst>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b/>
      <i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6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180" fontId="16" fillId="0" borderId="11" xfId="0" applyNumberFormat="1" applyFont="1" applyBorder="1" applyAlignment="1">
      <alignment horizontal="center" vertical="center" wrapText="1"/>
    </xf>
    <xf numFmtId="16" fontId="16" fillId="0" borderId="10" xfId="0" applyNumberFormat="1" applyFont="1" applyBorder="1" applyAlignment="1">
      <alignment horizontal="center" vertical="center" wrapText="1"/>
    </xf>
    <xf numFmtId="186" fontId="16" fillId="0" borderId="12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180" fontId="16" fillId="0" borderId="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center" wrapText="1"/>
    </xf>
    <xf numFmtId="187" fontId="16" fillId="0" borderId="12" xfId="0" applyNumberFormat="1" applyFont="1" applyBorder="1" applyAlignment="1">
      <alignment horizontal="center" vertical="center" wrapText="1"/>
    </xf>
    <xf numFmtId="186" fontId="17" fillId="0" borderId="12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6" fontId="16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2" fillId="0" borderId="13" xfId="0" applyFont="1" applyBorder="1" applyAlignment="1">
      <alignment horizontal="center" textRotation="90" wrapText="1"/>
    </xf>
    <xf numFmtId="0" fontId="22" fillId="0" borderId="14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180" fontId="16" fillId="0" borderId="12" xfId="0" applyNumberFormat="1" applyFont="1" applyBorder="1" applyAlignment="1">
      <alignment horizontal="center" vertical="top" wrapText="1"/>
    </xf>
    <xf numFmtId="180" fontId="16" fillId="0" borderId="10" xfId="0" applyNumberFormat="1" applyFont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DW41"/>
  <sheetViews>
    <sheetView tabSelected="1" zoomScale="50" zoomScaleNormal="50" zoomScalePageLayoutView="0" workbookViewId="0" topLeftCell="A3">
      <selection activeCell="O20" sqref="O20"/>
    </sheetView>
  </sheetViews>
  <sheetFormatPr defaultColWidth="9.33203125" defaultRowHeight="11.25"/>
  <cols>
    <col min="1" max="1" width="23.332031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19" width="19.33203125" style="0" customWidth="1"/>
    <col min="20" max="21" width="19.16015625" style="0" customWidth="1"/>
  </cols>
  <sheetData>
    <row r="1" ht="11.25" hidden="1"/>
    <row r="2" ht="11.25" hidden="1"/>
    <row r="3" ht="2.25" customHeight="1"/>
    <row r="4" spans="2:22" ht="30.75" customHeight="1">
      <c r="B4" s="61" t="s">
        <v>14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10"/>
    </row>
    <row r="5" spans="2:22" ht="33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2" ht="36.75" customHeight="1">
      <c r="B6" s="62" t="s">
        <v>13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24"/>
    </row>
    <row r="7" spans="2:22" ht="33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32.25" customHeight="1">
      <c r="B8" s="62" t="s">
        <v>26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24"/>
    </row>
    <row r="9" spans="2:22" ht="35.25" customHeight="1">
      <c r="B9" s="62" t="s">
        <v>29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2:22" ht="28.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2:33" s="1" customFormat="1" ht="107.25" customHeight="1" thickBot="1">
      <c r="B11" s="54" t="s">
        <v>1</v>
      </c>
      <c r="C11" s="57" t="s">
        <v>2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9"/>
      <c r="O11" s="45" t="s">
        <v>21</v>
      </c>
      <c r="P11" s="45" t="s">
        <v>32</v>
      </c>
      <c r="Q11" s="45" t="s">
        <v>20</v>
      </c>
      <c r="R11" s="45" t="s">
        <v>33</v>
      </c>
      <c r="S11" s="45" t="s">
        <v>22</v>
      </c>
      <c r="T11" s="45" t="s">
        <v>24</v>
      </c>
      <c r="U11" s="45" t="s">
        <v>23</v>
      </c>
      <c r="V11" s="63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s="1" customFormat="1" ht="106.5" customHeight="1" thickBot="1">
      <c r="B12" s="55"/>
      <c r="C12" s="45" t="s">
        <v>3</v>
      </c>
      <c r="D12" s="45" t="s">
        <v>4</v>
      </c>
      <c r="E12" s="45" t="s">
        <v>5</v>
      </c>
      <c r="F12" s="45" t="s">
        <v>6</v>
      </c>
      <c r="G12" s="45" t="s">
        <v>7</v>
      </c>
      <c r="H12" s="45" t="s">
        <v>8</v>
      </c>
      <c r="I12" s="45" t="s">
        <v>9</v>
      </c>
      <c r="J12" s="45" t="s">
        <v>10</v>
      </c>
      <c r="K12" s="45" t="s">
        <v>11</v>
      </c>
      <c r="L12" s="45" t="s">
        <v>0</v>
      </c>
      <c r="M12" s="45" t="s">
        <v>28</v>
      </c>
      <c r="N12" s="45" t="s">
        <v>27</v>
      </c>
      <c r="O12" s="46"/>
      <c r="P12" s="47"/>
      <c r="Q12" s="47"/>
      <c r="R12" s="47"/>
      <c r="S12" s="46"/>
      <c r="T12" s="46"/>
      <c r="U12" s="46"/>
      <c r="V12" s="63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s="1" customFormat="1" ht="39" customHeight="1">
      <c r="B13" s="5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8" t="s">
        <v>17</v>
      </c>
      <c r="Q13" s="49"/>
      <c r="R13" s="50"/>
      <c r="S13" s="46"/>
      <c r="T13" s="46"/>
      <c r="U13" s="46"/>
      <c r="V13" s="63"/>
      <c r="W13" s="60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s="1" customFormat="1" ht="38.25" customHeight="1" thickBot="1">
      <c r="B14" s="5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51" t="s">
        <v>12</v>
      </c>
      <c r="Q14" s="52"/>
      <c r="R14" s="53"/>
      <c r="S14" s="47"/>
      <c r="T14" s="47"/>
      <c r="U14" s="47"/>
      <c r="V14" s="63"/>
      <c r="W14" s="60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23" s="9" customFormat="1" ht="47.25" customHeight="1" thickBot="1">
      <c r="B15" s="34" t="s">
        <v>34</v>
      </c>
      <c r="C15" s="35">
        <v>95.727</v>
      </c>
      <c r="D15" s="35">
        <v>2.385</v>
      </c>
      <c r="E15" s="35">
        <v>0.768</v>
      </c>
      <c r="F15" s="35">
        <v>0.125</v>
      </c>
      <c r="G15" s="35">
        <v>0.125</v>
      </c>
      <c r="H15" s="35">
        <v>0.04</v>
      </c>
      <c r="I15" s="35">
        <v>0.019</v>
      </c>
      <c r="J15" s="35">
        <v>0.619</v>
      </c>
      <c r="K15" s="35">
        <v>0.168</v>
      </c>
      <c r="L15" s="35">
        <v>0.004</v>
      </c>
      <c r="M15" s="35">
        <v>0.019</v>
      </c>
      <c r="N15" s="35">
        <v>0.001</v>
      </c>
      <c r="O15" s="40"/>
      <c r="P15" s="37">
        <v>34.44</v>
      </c>
      <c r="Q15" s="36">
        <v>0.7021</v>
      </c>
      <c r="R15" s="37">
        <v>49.99</v>
      </c>
      <c r="S15" s="64"/>
      <c r="T15" s="64">
        <v>0.0001</v>
      </c>
      <c r="U15" s="65">
        <v>0</v>
      </c>
      <c r="V15" s="38"/>
      <c r="W15" s="12"/>
    </row>
    <row r="16" spans="2:23" s="15" customFormat="1" ht="47.25" customHeight="1" thickBot="1">
      <c r="B16" s="34" t="s">
        <v>35</v>
      </c>
      <c r="C16" s="35">
        <v>95.572</v>
      </c>
      <c r="D16" s="35">
        <v>2.471</v>
      </c>
      <c r="E16" s="35">
        <v>0.795</v>
      </c>
      <c r="F16" s="35">
        <v>0.123</v>
      </c>
      <c r="G16" s="35">
        <v>0.126</v>
      </c>
      <c r="H16" s="35">
        <v>0.042</v>
      </c>
      <c r="I16" s="35">
        <v>0.018</v>
      </c>
      <c r="J16" s="35">
        <v>0.644</v>
      </c>
      <c r="K16" s="35">
        <v>0.183</v>
      </c>
      <c r="L16" s="35">
        <v>0.006</v>
      </c>
      <c r="M16" s="35">
        <v>0.019</v>
      </c>
      <c r="N16" s="35">
        <v>0.001</v>
      </c>
      <c r="O16" s="41"/>
      <c r="P16" s="37">
        <v>34.47</v>
      </c>
      <c r="Q16" s="36">
        <v>0.7032</v>
      </c>
      <c r="R16" s="37">
        <v>49.99</v>
      </c>
      <c r="S16" s="64">
        <v>0</v>
      </c>
      <c r="T16" s="64"/>
      <c r="U16" s="65"/>
      <c r="V16" s="13"/>
      <c r="W16" s="14"/>
    </row>
    <row r="17" spans="2:23" s="9" customFormat="1" ht="48.75" customHeight="1" thickBot="1">
      <c r="B17" s="34" t="s">
        <v>36</v>
      </c>
      <c r="C17" s="35">
        <v>95.725</v>
      </c>
      <c r="D17" s="35">
        <v>2.372</v>
      </c>
      <c r="E17" s="35">
        <v>0.778</v>
      </c>
      <c r="F17" s="35">
        <v>0.128</v>
      </c>
      <c r="G17" s="35">
        <v>0.129</v>
      </c>
      <c r="H17" s="35">
        <v>0.04</v>
      </c>
      <c r="I17" s="35">
        <v>0.02</v>
      </c>
      <c r="J17" s="35">
        <v>0.62</v>
      </c>
      <c r="K17" s="35">
        <v>0.17</v>
      </c>
      <c r="L17" s="35">
        <v>0.006</v>
      </c>
      <c r="M17" s="35">
        <v>0.019</v>
      </c>
      <c r="N17" s="35">
        <v>0.001</v>
      </c>
      <c r="O17" s="35"/>
      <c r="P17" s="37">
        <v>34.45</v>
      </c>
      <c r="Q17" s="36">
        <v>0.7023</v>
      </c>
      <c r="R17" s="37">
        <v>50</v>
      </c>
      <c r="S17" s="64"/>
      <c r="T17" s="64">
        <v>0.0001</v>
      </c>
      <c r="U17" s="65">
        <v>0</v>
      </c>
      <c r="V17" s="11"/>
      <c r="W17" s="12"/>
    </row>
    <row r="18" spans="2:23" s="9" customFormat="1" ht="50.25" customHeight="1" thickBot="1">
      <c r="B18" s="34" t="s">
        <v>37</v>
      </c>
      <c r="C18" s="35">
        <v>95.625</v>
      </c>
      <c r="D18" s="35">
        <v>2.441</v>
      </c>
      <c r="E18" s="35">
        <v>0.784</v>
      </c>
      <c r="F18" s="35">
        <v>0.126</v>
      </c>
      <c r="G18" s="35">
        <v>0.13</v>
      </c>
      <c r="H18" s="35">
        <v>0.044</v>
      </c>
      <c r="I18" s="35">
        <v>0.017</v>
      </c>
      <c r="J18" s="35">
        <v>0.632</v>
      </c>
      <c r="K18" s="35">
        <v>0.176</v>
      </c>
      <c r="L18" s="35">
        <v>0.005</v>
      </c>
      <c r="M18" s="35">
        <v>0.019</v>
      </c>
      <c r="N18" s="35">
        <v>0.001</v>
      </c>
      <c r="O18" s="35"/>
      <c r="P18" s="37">
        <v>34.46</v>
      </c>
      <c r="Q18" s="36">
        <v>0.7029</v>
      </c>
      <c r="R18" s="37">
        <v>50</v>
      </c>
      <c r="S18" s="64">
        <v>0</v>
      </c>
      <c r="T18" s="64"/>
      <c r="U18" s="65"/>
      <c r="V18" s="11"/>
      <c r="W18" s="12"/>
    </row>
    <row r="19" spans="2:23" s="9" customFormat="1" ht="50.25" customHeight="1" thickBo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7"/>
      <c r="Q19" s="36"/>
      <c r="R19" s="37"/>
      <c r="S19" s="36"/>
      <c r="T19" s="36"/>
      <c r="U19" s="28"/>
      <c r="V19" s="11"/>
      <c r="W19" s="12"/>
    </row>
    <row r="20" spans="2:23" s="10" customFormat="1" ht="82.5" customHeight="1" thickBot="1">
      <c r="B20" s="42" t="s">
        <v>18</v>
      </c>
      <c r="C20" s="43">
        <f>100-SUM(D20:N20)</f>
        <v>95.659</v>
      </c>
      <c r="D20" s="27">
        <f aca="true" t="shared" si="0" ref="D20:N20">ROUND(AVERAGE(D15:D19),3)</f>
        <v>2.417</v>
      </c>
      <c r="E20" s="27">
        <f t="shared" si="0"/>
        <v>0.781</v>
      </c>
      <c r="F20" s="27">
        <f t="shared" si="0"/>
        <v>0.126</v>
      </c>
      <c r="G20" s="27">
        <f t="shared" si="0"/>
        <v>0.128</v>
      </c>
      <c r="H20" s="27">
        <f t="shared" si="0"/>
        <v>0.042</v>
      </c>
      <c r="I20" s="27">
        <f t="shared" si="0"/>
        <v>0.019</v>
      </c>
      <c r="J20" s="27">
        <f t="shared" si="0"/>
        <v>0.629</v>
      </c>
      <c r="K20" s="27">
        <f t="shared" si="0"/>
        <v>0.174</v>
      </c>
      <c r="L20" s="27">
        <f t="shared" si="0"/>
        <v>0.005</v>
      </c>
      <c r="M20" s="27">
        <f t="shared" si="0"/>
        <v>0.019</v>
      </c>
      <c r="N20" s="27">
        <f t="shared" si="0"/>
        <v>0.001</v>
      </c>
      <c r="O20" s="29">
        <v>-23.5</v>
      </c>
      <c r="P20" s="39">
        <f aca="true" t="shared" si="1" ref="P20:U20">AVERAGE(P15:P19)</f>
        <v>34.455</v>
      </c>
      <c r="Q20" s="28">
        <f t="shared" si="1"/>
        <v>0.702625</v>
      </c>
      <c r="R20" s="39">
        <f t="shared" si="1"/>
        <v>49.995000000000005</v>
      </c>
      <c r="S20" s="33">
        <f t="shared" si="1"/>
        <v>0</v>
      </c>
      <c r="T20" s="33">
        <f t="shared" si="1"/>
        <v>0.0001</v>
      </c>
      <c r="U20" s="33">
        <f t="shared" si="1"/>
        <v>0</v>
      </c>
      <c r="V20" s="18"/>
      <c r="W20" s="19"/>
    </row>
    <row r="21" spans="2:127" s="15" customFormat="1" ht="51" customHeight="1">
      <c r="B21" s="30" t="s">
        <v>15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22"/>
      <c r="R21" s="22"/>
      <c r="S21" s="20"/>
      <c r="T21" s="20"/>
      <c r="U21" s="20"/>
      <c r="V21" s="20"/>
      <c r="W21" s="2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</row>
    <row r="22" spans="2:127" s="1" customFormat="1" ht="27" customHeight="1">
      <c r="B22" s="21" t="s">
        <v>16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2:127" s="10" customFormat="1" ht="58.5" customHeight="1">
      <c r="B23" s="44" t="s">
        <v>19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</row>
    <row r="24" spans="2:127" s="1" customFormat="1" ht="18.75"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2:127" s="1" customFormat="1" ht="3" customHeight="1"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2:127" s="1" customFormat="1" ht="4.5" customHeight="1" hidden="1"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2:127" s="1" customFormat="1" ht="42" customHeight="1">
      <c r="B27" s="8"/>
      <c r="C27" s="9"/>
      <c r="D27" s="9"/>
      <c r="E27" s="9"/>
      <c r="F27" s="9"/>
      <c r="G27" s="9"/>
      <c r="H27" s="9"/>
      <c r="I27" s="6"/>
      <c r="J27" s="6"/>
      <c r="K27" s="6"/>
      <c r="L27" s="6"/>
      <c r="M27" s="6"/>
      <c r="N27" s="6"/>
      <c r="O27" s="6"/>
      <c r="P27" s="6"/>
      <c r="Q27" s="6"/>
      <c r="R27" s="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2:127" s="10" customFormat="1" ht="34.5" customHeight="1">
      <c r="B28" s="25" t="s">
        <v>30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</row>
    <row r="29" spans="2:127" s="1" customFormat="1" ht="27.75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2:127" s="1" customFormat="1" ht="3.7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2:127" s="10" customFormat="1" ht="27.75">
      <c r="B31" s="25" t="s">
        <v>31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</row>
    <row r="32" spans="2:127" s="1" customFormat="1" ht="20.25">
      <c r="B32" s="8"/>
      <c r="C32" s="9"/>
      <c r="D32" s="9"/>
      <c r="E32" s="9"/>
      <c r="F32" s="9"/>
      <c r="G32" s="9"/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20.25">
      <c r="B33" s="8"/>
      <c r="C33" s="9"/>
      <c r="D33" s="9"/>
      <c r="E33" s="9"/>
      <c r="F33" s="9"/>
      <c r="G33" s="9"/>
      <c r="H33" s="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36" customHeight="1" hidden="1"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0" customFormat="1" ht="23.25">
      <c r="B35" s="17" t="s">
        <v>25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</row>
    <row r="36" spans="2:127" s="1" customFormat="1" ht="12.75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2:127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2:127" s="1" customFormat="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2:127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pans="2:127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</row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</sheetData>
  <sheetProtection/>
  <mergeCells count="30">
    <mergeCell ref="N12:N14"/>
    <mergeCell ref="W13:W14"/>
    <mergeCell ref="B4:U4"/>
    <mergeCell ref="B6:U6"/>
    <mergeCell ref="B8:U8"/>
    <mergeCell ref="B9:V9"/>
    <mergeCell ref="V11:V14"/>
    <mergeCell ref="C12:C14"/>
    <mergeCell ref="D12:D14"/>
    <mergeCell ref="E12:E14"/>
    <mergeCell ref="F12:F14"/>
    <mergeCell ref="Q11:Q12"/>
    <mergeCell ref="L12:L14"/>
    <mergeCell ref="K12:K14"/>
    <mergeCell ref="G12:G14"/>
    <mergeCell ref="H12:H14"/>
    <mergeCell ref="I12:I14"/>
    <mergeCell ref="J12:J14"/>
    <mergeCell ref="O11:O14"/>
    <mergeCell ref="M12:M14"/>
    <mergeCell ref="B23:U23"/>
    <mergeCell ref="U11:U14"/>
    <mergeCell ref="P13:R13"/>
    <mergeCell ref="P14:R14"/>
    <mergeCell ref="R11:R12"/>
    <mergeCell ref="S11:S14"/>
    <mergeCell ref="T11:T14"/>
    <mergeCell ref="B11:B14"/>
    <mergeCell ref="C11:N11"/>
    <mergeCell ref="P11:P12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Шишола Виталия Иосиповна</cp:lastModifiedBy>
  <cp:lastPrinted>2015-04-01T11:12:44Z</cp:lastPrinted>
  <dcterms:created xsi:type="dcterms:W3CDTF">2013-01-08T09:16:33Z</dcterms:created>
  <dcterms:modified xsi:type="dcterms:W3CDTF">2015-04-30T10:02:06Z</dcterms:modified>
  <cp:category/>
  <cp:version/>
  <cp:contentType/>
  <cp:contentStatus/>
</cp:coreProperties>
</file>