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<sst xmlns="http://schemas.openxmlformats.org/spreadsheetml/2006/main" count="38" uniqueCount="38">
  <si>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</si>
  <si>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</si>
  <si>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</si>
  <si>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</si>
  <si>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</si>
  <si>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</si>
  <si>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</si>
  <si>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</si>
  <si>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</si>
  <si>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</si>
  <si>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</si>
  <si>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</si>
  <si>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</si>
  <si>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</si>
  <si>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</si>
  <si>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</si>
  <si>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</si>
  <si>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</si>
  <si>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</si>
  <si>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 Воловець, Перечин, В.Березний.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</si>
  <si>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</si>
  <si>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Температура точки роси                            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</si>
  <si>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</si>
  <si>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</si>
  <si>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</si>
  <si>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</si>
  <si>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 xml:space="preserve">що транспортується  Хустським ЛВУМГ  споживачам Закарпатської обл.   по г-ду  </t>
    </r>
    <r>
      <rPr>
        <b/>
        <i/>
        <sz val="28"/>
        <rFont val="Times New Roman"/>
        <family val="1"/>
      </rPr>
      <t xml:space="preserve">УПУ </t>
    </r>
    <r>
      <rPr>
        <b/>
        <sz val="26"/>
        <rFont val="Times New Roman"/>
        <family val="1"/>
      </rPr>
      <t xml:space="preserve">   </t>
    </r>
  </si>
  <si>
    <t>Гелій</t>
  </si>
  <si>
    <t>Водень</t>
  </si>
  <si>
    <t>Теплота  згорання  нижча, МДж/м3</t>
  </si>
  <si>
    <t>Число Воббе       вище,    МДж/м3</t>
  </si>
  <si>
    <t>3 01.02.2015р. По 28.02.2015р.</t>
  </si>
  <si>
    <t xml:space="preserve">             Головний інженер Хустського ЛВУМГ                                             Шак В.Ю.           02.03.2015р.</t>
  </si>
  <si>
    <t xml:space="preserve">             Хімік ВХАЛ                                                                                            Шишола В.Й.      02.03.2015р.</t>
  </si>
  <si>
    <t>03.02.</t>
  </si>
  <si>
    <t>10.02.</t>
  </si>
  <si>
    <t>17.02.</t>
  </si>
  <si>
    <t>24.02.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</si>
</sst>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80" fontId="16" fillId="0" borderId="11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  <xf numFmtId="186" fontId="17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0" borderId="13" xfId="0" applyFont="1" applyBorder="1" applyAlignment="1">
      <alignment horizontal="center" textRotation="90" wrapText="1"/>
    </xf>
    <xf numFmtId="0" fontId="22" fillId="0" borderId="14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W40"/>
  <sheetViews>
    <sheetView tabSelected="1" zoomScale="50" zoomScaleNormal="50" zoomScalePageLayoutView="0" workbookViewId="0" topLeftCell="A9">
      <selection activeCell="B19" sqref="B19"/>
    </sheetView>
  </sheetViews>
  <sheetFormatPr defaultColWidth="9.33203125" defaultRowHeight="11.25"/>
  <cols>
    <col min="1" max="1" width="23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0.75" customHeight="1">
      <c r="B4" s="63" t="s">
        <v>14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64" t="s">
        <v>13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64" t="s">
        <v>26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24"/>
    </row>
    <row r="9" spans="2:22" ht="35.25" customHeight="1">
      <c r="B9" s="64" t="s">
        <v>31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7.25" customHeight="1" thickBot="1">
      <c r="B11" s="56" t="s">
        <v>1</v>
      </c>
      <c r="C11" s="59" t="s">
        <v>2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47" t="s">
        <v>21</v>
      </c>
      <c r="P11" s="47" t="s">
        <v>29</v>
      </c>
      <c r="Q11" s="47" t="s">
        <v>20</v>
      </c>
      <c r="R11" s="47" t="s">
        <v>30</v>
      </c>
      <c r="S11" s="47" t="s">
        <v>22</v>
      </c>
      <c r="T11" s="47" t="s">
        <v>24</v>
      </c>
      <c r="U11" s="47" t="s">
        <v>23</v>
      </c>
      <c r="V11" s="65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1" customFormat="1" ht="106.5" customHeight="1" thickBot="1">
      <c r="B12" s="57"/>
      <c r="C12" s="47" t="s">
        <v>3</v>
      </c>
      <c r="D12" s="47" t="s">
        <v>4</v>
      </c>
      <c r="E12" s="47" t="s">
        <v>5</v>
      </c>
      <c r="F12" s="47" t="s">
        <v>6</v>
      </c>
      <c r="G12" s="47" t="s">
        <v>7</v>
      </c>
      <c r="H12" s="47" t="s">
        <v>8</v>
      </c>
      <c r="I12" s="47" t="s">
        <v>9</v>
      </c>
      <c r="J12" s="47" t="s">
        <v>10</v>
      </c>
      <c r="K12" s="47" t="s">
        <v>11</v>
      </c>
      <c r="L12" s="47" t="s">
        <v>0</v>
      </c>
      <c r="M12" s="47" t="s">
        <v>28</v>
      </c>
      <c r="N12" s="47" t="s">
        <v>27</v>
      </c>
      <c r="O12" s="48"/>
      <c r="P12" s="49"/>
      <c r="Q12" s="49"/>
      <c r="R12" s="49"/>
      <c r="S12" s="48"/>
      <c r="T12" s="48"/>
      <c r="U12" s="48"/>
      <c r="V12" s="65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5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0" t="s">
        <v>17</v>
      </c>
      <c r="Q13" s="51"/>
      <c r="R13" s="52"/>
      <c r="S13" s="48"/>
      <c r="T13" s="48"/>
      <c r="U13" s="48"/>
      <c r="V13" s="65"/>
      <c r="W13" s="62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5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3" t="s">
        <v>12</v>
      </c>
      <c r="Q14" s="54"/>
      <c r="R14" s="55"/>
      <c r="S14" s="49"/>
      <c r="T14" s="49"/>
      <c r="U14" s="49"/>
      <c r="V14" s="65"/>
      <c r="W14" s="62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7.25" customHeight="1" thickBot="1">
      <c r="B15" s="36" t="s">
        <v>34</v>
      </c>
      <c r="C15" s="37">
        <v>95.347</v>
      </c>
      <c r="D15" s="37">
        <v>2.355</v>
      </c>
      <c r="E15" s="37">
        <v>0.702</v>
      </c>
      <c r="F15" s="37">
        <v>0.117</v>
      </c>
      <c r="G15" s="37">
        <v>0.101</v>
      </c>
      <c r="H15" s="37">
        <v>0.048</v>
      </c>
      <c r="I15" s="37">
        <v>0.025</v>
      </c>
      <c r="J15" s="37">
        <v>0.89</v>
      </c>
      <c r="K15" s="37">
        <v>0.395</v>
      </c>
      <c r="L15" s="37">
        <v>0.007</v>
      </c>
      <c r="M15" s="37">
        <v>0.012</v>
      </c>
      <c r="N15" s="37">
        <v>0.001</v>
      </c>
      <c r="O15" s="42"/>
      <c r="P15" s="39">
        <v>34.22</v>
      </c>
      <c r="Q15" s="38">
        <v>0.7049</v>
      </c>
      <c r="R15" s="39">
        <v>49.58</v>
      </c>
      <c r="S15" s="38"/>
      <c r="T15" s="38"/>
      <c r="U15" s="29"/>
      <c r="V15" s="40"/>
      <c r="W15" s="12"/>
    </row>
    <row r="16" spans="2:23" s="15" customFormat="1" ht="47.25" customHeight="1" thickBot="1">
      <c r="B16" s="36" t="s">
        <v>35</v>
      </c>
      <c r="C16" s="37">
        <v>96.058</v>
      </c>
      <c r="D16" s="37">
        <v>2.133</v>
      </c>
      <c r="E16" s="37">
        <v>0.681</v>
      </c>
      <c r="F16" s="37">
        <v>0.11</v>
      </c>
      <c r="G16" s="37">
        <v>0.11</v>
      </c>
      <c r="H16" s="37">
        <v>0.037</v>
      </c>
      <c r="I16" s="37">
        <v>0.016</v>
      </c>
      <c r="J16" s="37">
        <v>0.675</v>
      </c>
      <c r="K16" s="37">
        <v>0.16</v>
      </c>
      <c r="L16" s="37">
        <v>0.007</v>
      </c>
      <c r="M16" s="37">
        <v>0.012</v>
      </c>
      <c r="N16" s="37">
        <v>0.001</v>
      </c>
      <c r="O16" s="45"/>
      <c r="P16" s="39">
        <v>34.28</v>
      </c>
      <c r="Q16" s="38">
        <v>0.6991</v>
      </c>
      <c r="R16" s="39">
        <v>49.88</v>
      </c>
      <c r="S16" s="43">
        <v>0</v>
      </c>
      <c r="T16" s="43">
        <v>0.0001</v>
      </c>
      <c r="U16" s="44">
        <v>0</v>
      </c>
      <c r="V16" s="13"/>
      <c r="W16" s="14"/>
    </row>
    <row r="17" spans="2:23" s="9" customFormat="1" ht="48.75" customHeight="1" thickBot="1">
      <c r="B17" s="36" t="s">
        <v>36</v>
      </c>
      <c r="C17" s="37">
        <v>96.247</v>
      </c>
      <c r="D17" s="37">
        <v>1.981</v>
      </c>
      <c r="E17" s="37">
        <v>0.633</v>
      </c>
      <c r="F17" s="37">
        <v>0.101</v>
      </c>
      <c r="G17" s="37">
        <v>0.101</v>
      </c>
      <c r="H17" s="37">
        <v>0.034</v>
      </c>
      <c r="I17" s="37">
        <v>0.015</v>
      </c>
      <c r="J17" s="37">
        <v>0.729</v>
      </c>
      <c r="K17" s="37">
        <v>0.139</v>
      </c>
      <c r="L17" s="37">
        <v>0.009</v>
      </c>
      <c r="M17" s="37">
        <v>0.012</v>
      </c>
      <c r="N17" s="37">
        <v>0.001</v>
      </c>
      <c r="O17" s="37"/>
      <c r="P17" s="39">
        <v>34.19</v>
      </c>
      <c r="Q17" s="38">
        <v>0.6973</v>
      </c>
      <c r="R17" s="39">
        <v>49.81</v>
      </c>
      <c r="S17" s="43"/>
      <c r="T17" s="43"/>
      <c r="U17" s="44"/>
      <c r="V17" s="11"/>
      <c r="W17" s="12"/>
    </row>
    <row r="18" spans="2:23" s="9" customFormat="1" ht="50.25" customHeight="1" thickBot="1">
      <c r="B18" s="36" t="s">
        <v>37</v>
      </c>
      <c r="C18" s="37">
        <v>96.365</v>
      </c>
      <c r="D18" s="37">
        <v>1.92</v>
      </c>
      <c r="E18" s="37">
        <v>0.627</v>
      </c>
      <c r="F18" s="37">
        <v>0.101</v>
      </c>
      <c r="G18" s="37">
        <v>0.101</v>
      </c>
      <c r="H18" s="37">
        <v>0.033</v>
      </c>
      <c r="I18" s="37">
        <v>0.012</v>
      </c>
      <c r="J18" s="37">
        <v>0.702</v>
      </c>
      <c r="K18" s="37">
        <v>0.118</v>
      </c>
      <c r="L18" s="37">
        <v>0.008</v>
      </c>
      <c r="M18" s="37">
        <v>0.012</v>
      </c>
      <c r="N18" s="37">
        <v>0.001</v>
      </c>
      <c r="O18" s="37"/>
      <c r="P18" s="39">
        <v>34.18</v>
      </c>
      <c r="Q18" s="38">
        <v>0.6963</v>
      </c>
      <c r="R18" s="39">
        <v>49.83</v>
      </c>
      <c r="S18" s="43">
        <v>0</v>
      </c>
      <c r="T18" s="43">
        <v>0.0001</v>
      </c>
      <c r="U18" s="44">
        <v>0</v>
      </c>
      <c r="V18" s="11"/>
      <c r="W18" s="12"/>
    </row>
    <row r="19" spans="2:23" s="10" customFormat="1" ht="82.5" customHeight="1" thickBot="1">
      <c r="B19" s="25" t="s">
        <v>18</v>
      </c>
      <c r="C19" s="31">
        <f>100-SUM(D19:N19)</f>
        <v>96.004</v>
      </c>
      <c r="D19" s="28">
        <f aca="true" t="shared" si="0" ref="D19:N19">ROUND(AVERAGE(D15:D18),3)</f>
        <v>2.097</v>
      </c>
      <c r="E19" s="28">
        <f t="shared" si="0"/>
        <v>0.661</v>
      </c>
      <c r="F19" s="28">
        <f t="shared" si="0"/>
        <v>0.107</v>
      </c>
      <c r="G19" s="28">
        <f t="shared" si="0"/>
        <v>0.103</v>
      </c>
      <c r="H19" s="28">
        <f t="shared" si="0"/>
        <v>0.038</v>
      </c>
      <c r="I19" s="28">
        <f t="shared" si="0"/>
        <v>0.017</v>
      </c>
      <c r="J19" s="28">
        <f t="shared" si="0"/>
        <v>0.749</v>
      </c>
      <c r="K19" s="28">
        <f t="shared" si="0"/>
        <v>0.203</v>
      </c>
      <c r="L19" s="28">
        <f t="shared" si="0"/>
        <v>0.008</v>
      </c>
      <c r="M19" s="28">
        <f t="shared" si="0"/>
        <v>0.012</v>
      </c>
      <c r="N19" s="28">
        <f t="shared" si="0"/>
        <v>0.001</v>
      </c>
      <c r="O19" s="30">
        <v>-19.6</v>
      </c>
      <c r="P19" s="41">
        <f aca="true" t="shared" si="1" ref="P19:U19">AVERAGE(P15:P18)</f>
        <v>34.2175</v>
      </c>
      <c r="Q19" s="29">
        <f t="shared" si="1"/>
        <v>0.6994</v>
      </c>
      <c r="R19" s="41">
        <f t="shared" si="1"/>
        <v>49.775000000000006</v>
      </c>
      <c r="S19" s="35">
        <f t="shared" si="1"/>
        <v>0</v>
      </c>
      <c r="T19" s="35">
        <f t="shared" si="1"/>
        <v>0.0001</v>
      </c>
      <c r="U19" s="35">
        <f t="shared" si="1"/>
        <v>0</v>
      </c>
      <c r="V19" s="18"/>
      <c r="W19" s="19"/>
    </row>
    <row r="20" spans="2:127" s="15" customFormat="1" ht="51" customHeight="1">
      <c r="B20" s="32" t="s">
        <v>15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2"/>
      <c r="R20" s="22"/>
      <c r="S20" s="20"/>
      <c r="T20" s="20"/>
      <c r="U20" s="20"/>
      <c r="V20" s="20"/>
      <c r="W20" s="2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</row>
    <row r="21" spans="2:127" s="1" customFormat="1" ht="27" customHeight="1">
      <c r="B21" s="21" t="s"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2:127" s="10" customFormat="1" ht="58.5" customHeight="1">
      <c r="B22" s="46" t="s">
        <v>19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</row>
    <row r="23" spans="2:127" s="1" customFormat="1" ht="18.75"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127" s="1" customFormat="1" ht="3" customHeight="1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2:127" s="1" customFormat="1" ht="4.5" customHeight="1" hidden="1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42" customHeight="1">
      <c r="B26" s="8"/>
      <c r="C26" s="9"/>
      <c r="D26" s="9"/>
      <c r="E26" s="9"/>
      <c r="F26" s="9"/>
      <c r="G26" s="9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7" s="10" customFormat="1" ht="34.5" customHeight="1">
      <c r="B27" s="26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</row>
    <row r="28" spans="2:127" s="1" customFormat="1" ht="27.7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" customFormat="1" ht="3.75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0" customFormat="1" ht="27.75">
      <c r="B30" s="26" t="s">
        <v>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</row>
    <row r="31" spans="2:127" s="1" customFormat="1" ht="20.25">
      <c r="B31" s="8"/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20.25">
      <c r="B32" s="8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36" customHeight="1" hidden="1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0" customFormat="1" ht="23.25">
      <c r="B34" s="17" t="s">
        <v>25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</row>
    <row r="35" spans="2:127" s="1" customFormat="1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</sheetData>
  <sheetProtection/>
  <mergeCells count="30">
    <mergeCell ref="N12:N14"/>
    <mergeCell ref="W13:W14"/>
    <mergeCell ref="B4:U4"/>
    <mergeCell ref="B6:U6"/>
    <mergeCell ref="B8:U8"/>
    <mergeCell ref="B9:V9"/>
    <mergeCell ref="V11:V14"/>
    <mergeCell ref="C12:C14"/>
    <mergeCell ref="D12:D14"/>
    <mergeCell ref="E12:E14"/>
    <mergeCell ref="F12:F14"/>
    <mergeCell ref="Q11:Q12"/>
    <mergeCell ref="L12:L14"/>
    <mergeCell ref="K12:K14"/>
    <mergeCell ref="G12:G14"/>
    <mergeCell ref="H12:H14"/>
    <mergeCell ref="I12:I14"/>
    <mergeCell ref="J12:J14"/>
    <mergeCell ref="O11:O14"/>
    <mergeCell ref="M12:M14"/>
    <mergeCell ref="B22:U22"/>
    <mergeCell ref="U11:U14"/>
    <mergeCell ref="P13:R13"/>
    <mergeCell ref="P14:R14"/>
    <mergeCell ref="R11:R12"/>
    <mergeCell ref="S11:S14"/>
    <mergeCell ref="T11:T14"/>
    <mergeCell ref="B11:B14"/>
    <mergeCell ref="C11:N11"/>
    <mergeCell ref="P11:P12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Шишола Виталия Иосиповна</cp:lastModifiedBy>
  <cp:lastPrinted>2014-12-01T09:16:10Z</cp:lastPrinted>
  <dcterms:created xsi:type="dcterms:W3CDTF">2013-01-08T09:16:33Z</dcterms:created>
  <dcterms:modified xsi:type="dcterms:W3CDTF">2015-03-02T09:32:20Z</dcterms:modified>
  <cp:category/>
  <cp:version/>
  <cp:contentType/>
  <cp:contentStatus/>
</cp:coreProperties>
</file>