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декабрь15 ПВВГ" sheetId="1" r:id="rId1"/>
  </sheets>
  <definedNames>
    <definedName name="_Hlk21234135" localSheetId="0">'декабрь15 ПВВГ'!$E$15</definedName>
    <definedName name="OLE_LINK2" localSheetId="0">'декабрь15 ПВВГ'!$AA$10</definedName>
    <definedName name="OLE_LINK3" localSheetId="0">'декабрь15 ПВВГ'!$AB$9</definedName>
    <definedName name="OLE_LINK5" localSheetId="0">'декабрь15 ПВВГ'!$C$48</definedName>
    <definedName name="_xlnm.Print_Area" localSheetId="0">'декабрь15 ПВВГ'!$A$1:$AC$50</definedName>
  </definedNames>
  <calcPr fullCalcOnLoad="1"/>
</workbook>
</file>

<file path=xl/sharedStrings.xml><?xml version="1.0" encoding="utf-8"?>
<sst xmlns="http://schemas.openxmlformats.org/spreadsheetml/2006/main" count="58" uniqueCount="54">
  <si>
    <t>Філія УМГ"Харківтрансгаз"</t>
  </si>
  <si>
    <t>Додаток А</t>
  </si>
  <si>
    <t>Харківське ЛВУМГ</t>
  </si>
  <si>
    <t>Вимірювальна хіміко-аналітична лабораторія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</si>
  <si>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</si>
  <si>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</si>
  <si>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Умови відбору проби</t>
  </si>
  <si>
    <t>Дата аналізу проби                                    (числа місяця)</t>
  </si>
  <si>
    <t>Компонентний склад МВУ 05-61-2005, об'ємна частка, %</t>
  </si>
  <si>
    <t xml:space="preserve">Температура точки роси по волозі при 4,0 МПа,  оС         </t>
  </si>
  <si>
    <t>Теплота згоряння нижча  ГОСТ22667-82, ккал/м3</t>
  </si>
  <si>
    <t>Число Воббе  вище        ГОСТ22667-82, ккал/м3</t>
  </si>
  <si>
    <t>Маса механічних домішок,г/м3                     ГОСТ 22387.4-77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</si>
  <si>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</si>
  <si>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</si>
  <si>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</si>
  <si>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</si>
  <si>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</si>
  <si>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</si>
  <si>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</si>
  <si>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</si>
  <si>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</si>
  <si>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</si>
  <si>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</si>
  <si>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</si>
  <si>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</si>
  <si>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</si>
  <si>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</si>
  <si>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 xml:space="preserve"> лабораторний хроматограф</t>
  </si>
  <si>
    <t>Р,      кгс/см2</t>
  </si>
  <si>
    <t>t,            ºС</t>
  </si>
  <si>
    <t>об.          %</t>
  </si>
  <si>
    <t>мол.%</t>
  </si>
  <si>
    <t>об.         %</t>
  </si>
  <si>
    <t>мол. %</t>
  </si>
  <si>
    <t>при 20 ºС ,                101,325 кПа</t>
  </si>
  <si>
    <t xml:space="preserve">              *) вміст меркаптанової сірки та сірководню  за даними, наданими постачальниками газу</t>
  </si>
  <si>
    <t>прізвище</t>
  </si>
  <si>
    <t>підпис</t>
  </si>
  <si>
    <t xml:space="preserve">           *) показатель природного газа, поставляемого ОАО "Газпром" на границе Российской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</si>
  <si>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</si>
  <si>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</si>
  <si>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ПАТ "УКРТРАНСГАЗ"</t>
  </si>
  <si>
    <t>відсутні</t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</si>
  <si>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   </t>
    </r>
  </si>
  <si>
    <r>
      <t>Густина, кг/м</t>
    </r>
    <r>
      <rPr>
        <b/>
        <vertAlign val="superscript"/>
        <sz val="10"/>
        <rFont val="Arial"/>
        <family val="2"/>
      </rPr>
      <t>3</t>
    </r>
  </si>
  <si>
    <t>до 0.0002</t>
  </si>
  <si>
    <t>до 0.0001</t>
  </si>
  <si>
    <t xml:space="preserve">Температура точки роси по вуглеводням при робочому тиску          </t>
  </si>
  <si>
    <r>
      <t xml:space="preserve">Свідоцтво про атестацію </t>
    </r>
    <r>
      <rPr>
        <b/>
        <sz val="8"/>
        <rFont val="Arial"/>
        <family val="2"/>
      </rPr>
      <t>№ 100-272/2014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16.12.2017 р.</t>
    </r>
  </si>
  <si>
    <r>
      <t xml:space="preserve"> </t>
    </r>
    <r>
      <rPr>
        <b/>
        <u val="single"/>
        <sz val="10"/>
        <rFont val="Times New Roman"/>
        <family val="1"/>
      </rPr>
      <t xml:space="preserve">     Заступник начальника Харківського ЛВУМГ                                                                         А.М. Панасюк                                                                     </t>
    </r>
  </si>
  <si>
    <r>
      <t xml:space="preserve">Завідувач  ВХАЛ </t>
    </r>
    <r>
      <rPr>
        <b/>
        <u val="single"/>
        <sz val="10"/>
        <rFont val="Times New Roman"/>
        <family val="1"/>
      </rPr>
      <t xml:space="preserve">    Кегичівського ПМ    Харківського ЛВУМГ                                             С.В.Гусєва                                                                            .</t>
    </r>
  </si>
  <si>
    <t xml:space="preserve">                 з газопроводу "Союз" за період з  01.12.2015р. по 31.12.2015р. (точка відбору - Кегичівський ПВВГ)</t>
  </si>
  <si>
    <r>
      <t xml:space="preserve">                   </t>
    </r>
    <r>
      <rPr>
        <u val="single"/>
        <sz val="10"/>
        <rFont val="Arial"/>
        <family val="2"/>
      </rPr>
      <t xml:space="preserve"> переданого УМГ "Харківтрансгаз" Харківськи ЛВУМГ   та прийнятого УМГ "Київтрансгаз"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</si>
</sst>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.0"/>
    <numFmt numFmtId="166" formatCode="0.000"/>
    <numFmt numFmtId="167" formatCode="0.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vertAlign val="superscript"/>
      <sz val="10"/>
      <name val="Arial"/>
      <family val="2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166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165" fontId="18" fillId="0" borderId="10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top" wrapText="1"/>
    </xf>
    <xf numFmtId="165" fontId="25" fillId="0" borderId="10" xfId="0" applyNumberFormat="1" applyFont="1" applyBorder="1" applyAlignment="1">
      <alignment horizontal="center" wrapText="1"/>
    </xf>
    <xf numFmtId="167" fontId="25" fillId="0" borderId="10" xfId="0" applyNumberFormat="1" applyFont="1" applyBorder="1" applyAlignment="1">
      <alignment horizontal="center" wrapText="1"/>
    </xf>
    <xf numFmtId="167" fontId="25" fillId="0" borderId="10" xfId="0" applyNumberFormat="1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5" fillId="0" borderId="10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right"/>
    </xf>
    <xf numFmtId="166" fontId="25" fillId="0" borderId="11" xfId="0" applyNumberFormat="1" applyFont="1" applyFill="1" applyBorder="1" applyAlignment="1">
      <alignment horizontal="center" wrapText="1"/>
    </xf>
    <xf numFmtId="166" fontId="25" fillId="0" borderId="0" xfId="0" applyNumberFormat="1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167" fontId="32" fillId="0" borderId="10" xfId="0" applyNumberFormat="1" applyFont="1" applyBorder="1" applyAlignment="1">
      <alignment wrapText="1"/>
    </xf>
    <xf numFmtId="1" fontId="25" fillId="0" borderId="10" xfId="0" applyNumberFormat="1" applyFont="1" applyBorder="1" applyAlignment="1">
      <alignment horizontal="center" wrapText="1"/>
    </xf>
    <xf numFmtId="167" fontId="2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14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23" fillId="0" borderId="10" xfId="0" applyFont="1" applyBorder="1" applyAlignment="1">
      <alignment horizontal="center" textRotation="90" wrapText="1"/>
    </xf>
    <xf numFmtId="167" fontId="25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5" fontId="26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textRotation="90" wrapText="1"/>
    </xf>
    <xf numFmtId="0" fontId="23" fillId="0" borderId="17" xfId="0" applyFont="1" applyBorder="1" applyAlignment="1">
      <alignment horizontal="center" textRotation="90" wrapText="1"/>
    </xf>
    <xf numFmtId="0" fontId="23" fillId="0" borderId="18" xfId="0" applyFont="1" applyBorder="1" applyAlignment="1">
      <alignment horizontal="center" textRotation="90" wrapText="1"/>
    </xf>
    <xf numFmtId="0" fontId="23" fillId="0" borderId="19" xfId="0" applyFont="1" applyBorder="1" applyAlignment="1">
      <alignment horizontal="center" textRotation="90" wrapText="1"/>
    </xf>
    <xf numFmtId="0" fontId="23" fillId="0" borderId="12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2" fillId="0" borderId="20" xfId="0" applyFont="1" applyBorder="1" applyAlignment="1">
      <alignment horizontal="center" vertical="center"/>
    </xf>
    <xf numFmtId="0" fontId="29" fillId="0" borderId="20" xfId="0" applyFont="1" applyBorder="1" applyAlignment="1">
      <alignment/>
    </xf>
    <xf numFmtId="0" fontId="23" fillId="0" borderId="21" xfId="0" applyFont="1" applyBorder="1" applyAlignment="1">
      <alignment horizontal="center" textRotation="90" wrapText="1"/>
    </xf>
    <xf numFmtId="0" fontId="23" fillId="0" borderId="11" xfId="0" applyFont="1" applyBorder="1" applyAlignment="1">
      <alignment horizontal="center" textRotation="90" wrapText="1"/>
    </xf>
    <xf numFmtId="0" fontId="29" fillId="0" borderId="22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0"/>
  <sheetViews>
    <sheetView tabSelected="1" view="pageBreakPreview" zoomScale="98" zoomScaleSheetLayoutView="98" zoomScalePageLayoutView="0" workbookViewId="0" topLeftCell="B1">
      <selection activeCell="B7" sqref="B7:AC7"/>
    </sheetView>
  </sheetViews>
  <sheetFormatPr defaultColWidth="9.00390625" defaultRowHeight="12.75"/>
  <cols>
    <col min="1" max="1" width="1.00390625" style="0" customWidth="1"/>
    <col min="2" max="2" width="6.00390625" style="0" customWidth="1"/>
    <col min="3" max="3" width="5.875" style="0" customWidth="1"/>
    <col min="4" max="4" width="5.125" style="0" customWidth="1"/>
    <col min="5" max="5" width="8.375" style="0" customWidth="1"/>
    <col min="6" max="7" width="6.75390625" style="0" customWidth="1"/>
    <col min="8" max="19" width="5.25390625" style="0" customWidth="1"/>
    <col min="20" max="22" width="6.125" style="0" customWidth="1"/>
    <col min="23" max="23" width="6.25390625" style="0" customWidth="1"/>
    <col min="24" max="25" width="6.875" style="0" customWidth="1"/>
    <col min="26" max="26" width="6.75390625" style="0" hidden="1" customWidth="1"/>
    <col min="27" max="27" width="8.00390625" style="0" customWidth="1"/>
    <col min="28" max="28" width="7.375" style="0" customWidth="1"/>
    <col min="29" max="29" width="8.375" style="0" customWidth="1"/>
    <col min="30" max="30" width="7.75390625" style="0" customWidth="1"/>
    <col min="33" max="33" width="9.125" style="3" customWidth="1"/>
  </cols>
  <sheetData>
    <row r="1" spans="2:31" ht="12.75">
      <c r="B1" s="1" t="s">
        <v>42</v>
      </c>
      <c r="C1" s="1"/>
      <c r="D1" s="1"/>
      <c r="E1" s="1"/>
      <c r="F1" s="1"/>
      <c r="G1" s="1"/>
      <c r="H1" s="1"/>
      <c r="I1" s="1"/>
      <c r="J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ht="12.75">
      <c r="B2" s="1" t="s">
        <v>0</v>
      </c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58" t="s">
        <v>1</v>
      </c>
      <c r="AB2" s="59"/>
      <c r="AC2" s="59"/>
      <c r="AD2" s="2"/>
      <c r="AE2" s="2"/>
    </row>
    <row r="3" spans="2:31" ht="12.75">
      <c r="B3" s="4" t="s">
        <v>2</v>
      </c>
      <c r="C3" s="4"/>
      <c r="D3" s="4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1" ht="12.75">
      <c r="B4" s="1" t="s">
        <v>3</v>
      </c>
      <c r="C4" s="1"/>
      <c r="D4" s="1"/>
      <c r="E4" s="1"/>
      <c r="F4" s="1"/>
      <c r="G4" s="1"/>
      <c r="H4" s="1"/>
      <c r="I4" s="1"/>
      <c r="J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2:31" ht="12.75">
      <c r="B5" s="1" t="s">
        <v>49</v>
      </c>
      <c r="C5" s="1"/>
      <c r="D5" s="1"/>
      <c r="E5" s="1"/>
      <c r="F5" s="1"/>
      <c r="G5" s="1"/>
      <c r="H5" s="1"/>
      <c r="I5" s="1"/>
      <c r="J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3:31" ht="12.75">
      <c r="C6" s="60" t="s">
        <v>4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59"/>
    </row>
    <row r="7" spans="2:31" ht="18" customHeight="1">
      <c r="B7" s="61" t="s">
        <v>53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2"/>
      <c r="AE7" s="2"/>
    </row>
    <row r="8" spans="2:31" ht="18" customHeight="1">
      <c r="B8" s="63" t="s">
        <v>52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2"/>
      <c r="AE8" s="2"/>
    </row>
    <row r="9" spans="2:33" ht="32.25" customHeight="1">
      <c r="B9" s="65" t="s">
        <v>5</v>
      </c>
      <c r="C9" s="46" t="s">
        <v>6</v>
      </c>
      <c r="D9" s="46"/>
      <c r="E9" s="65" t="s">
        <v>7</v>
      </c>
      <c r="F9" s="48" t="s">
        <v>8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68"/>
      <c r="T9" s="41" t="s">
        <v>9</v>
      </c>
      <c r="U9" s="41" t="s">
        <v>48</v>
      </c>
      <c r="V9" s="41" t="s">
        <v>10</v>
      </c>
      <c r="W9" s="41" t="s">
        <v>11</v>
      </c>
      <c r="X9" s="48" t="s">
        <v>45</v>
      </c>
      <c r="Y9" s="49"/>
      <c r="Z9" s="50"/>
      <c r="AA9" s="41" t="s">
        <v>12</v>
      </c>
      <c r="AB9" s="41" t="s">
        <v>13</v>
      </c>
      <c r="AC9" s="41" t="s">
        <v>14</v>
      </c>
      <c r="AD9" s="2"/>
      <c r="AF9" s="3"/>
      <c r="AG9"/>
    </row>
    <row r="10" spans="2:33" ht="48.75" customHeight="1">
      <c r="B10" s="66"/>
      <c r="C10" s="46"/>
      <c r="D10" s="46"/>
      <c r="E10" s="66"/>
      <c r="F10" s="41" t="s">
        <v>15</v>
      </c>
      <c r="G10" s="41" t="s">
        <v>16</v>
      </c>
      <c r="H10" s="41" t="s">
        <v>17</v>
      </c>
      <c r="I10" s="41" t="s">
        <v>18</v>
      </c>
      <c r="J10" s="41" t="s">
        <v>19</v>
      </c>
      <c r="K10" s="41" t="s">
        <v>20</v>
      </c>
      <c r="L10" s="41" t="s">
        <v>21</v>
      </c>
      <c r="M10" s="41" t="s">
        <v>22</v>
      </c>
      <c r="N10" s="41" t="s">
        <v>23</v>
      </c>
      <c r="O10" s="41" t="s">
        <v>24</v>
      </c>
      <c r="P10" s="46" t="s">
        <v>25</v>
      </c>
      <c r="Q10" s="46"/>
      <c r="R10" s="46" t="s">
        <v>26</v>
      </c>
      <c r="S10" s="46"/>
      <c r="T10" s="41"/>
      <c r="U10" s="41"/>
      <c r="V10" s="41"/>
      <c r="W10" s="41"/>
      <c r="X10" s="41" t="s">
        <v>27</v>
      </c>
      <c r="Y10" s="51" t="s">
        <v>28</v>
      </c>
      <c r="Z10" s="52"/>
      <c r="AA10" s="41"/>
      <c r="AB10" s="41"/>
      <c r="AC10" s="41"/>
      <c r="AD10" s="2"/>
      <c r="AF10" s="3"/>
      <c r="AG10"/>
    </row>
    <row r="11" spans="2:33" ht="15.75" customHeight="1">
      <c r="B11" s="66"/>
      <c r="C11" s="46" t="s">
        <v>29</v>
      </c>
      <c r="D11" s="46" t="s">
        <v>30</v>
      </c>
      <c r="E11" s="66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6" t="s">
        <v>31</v>
      </c>
      <c r="Q11" s="46" t="s">
        <v>32</v>
      </c>
      <c r="R11" s="46" t="s">
        <v>33</v>
      </c>
      <c r="S11" s="46" t="s">
        <v>34</v>
      </c>
      <c r="T11" s="41"/>
      <c r="U11" s="41"/>
      <c r="V11" s="41"/>
      <c r="W11" s="41"/>
      <c r="X11" s="41"/>
      <c r="Y11" s="53"/>
      <c r="Z11" s="54"/>
      <c r="AA11" s="41"/>
      <c r="AB11" s="41"/>
      <c r="AC11" s="41"/>
      <c r="AD11" s="2"/>
      <c r="AF11" s="3"/>
      <c r="AG11"/>
    </row>
    <row r="12" spans="2:33" ht="21" customHeight="1">
      <c r="B12" s="67"/>
      <c r="C12" s="46"/>
      <c r="D12" s="46"/>
      <c r="E12" s="67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6"/>
      <c r="Q12" s="46"/>
      <c r="R12" s="46"/>
      <c r="S12" s="46"/>
      <c r="T12" s="41"/>
      <c r="U12" s="41"/>
      <c r="V12" s="41"/>
      <c r="W12" s="41"/>
      <c r="X12" s="55" t="s">
        <v>35</v>
      </c>
      <c r="Y12" s="56"/>
      <c r="Z12" s="57"/>
      <c r="AA12" s="41"/>
      <c r="AB12" s="41"/>
      <c r="AC12" s="41"/>
      <c r="AD12" s="2"/>
      <c r="AF12" s="3"/>
      <c r="AG12"/>
    </row>
    <row r="13" spans="2:33" ht="12.75">
      <c r="B13" s="11">
        <v>1</v>
      </c>
      <c r="C13" s="12">
        <v>23</v>
      </c>
      <c r="D13" s="12">
        <v>-13</v>
      </c>
      <c r="E13" s="13">
        <v>42339</v>
      </c>
      <c r="F13" s="6">
        <v>95.784</v>
      </c>
      <c r="G13" s="6">
        <v>2.198</v>
      </c>
      <c r="H13" s="6">
        <v>0.695</v>
      </c>
      <c r="I13" s="6">
        <v>0.104</v>
      </c>
      <c r="J13" s="6">
        <v>0.106</v>
      </c>
      <c r="K13" s="6">
        <v>0.007</v>
      </c>
      <c r="L13" s="6">
        <v>0.029</v>
      </c>
      <c r="M13" s="6">
        <v>0.019</v>
      </c>
      <c r="N13" s="6">
        <v>0.016</v>
      </c>
      <c r="O13" s="6">
        <v>0.007</v>
      </c>
      <c r="P13" s="6">
        <v>0.837</v>
      </c>
      <c r="Q13" s="6">
        <v>0.835</v>
      </c>
      <c r="R13" s="6">
        <v>0.198</v>
      </c>
      <c r="S13" s="6">
        <v>0.199</v>
      </c>
      <c r="T13" s="14"/>
      <c r="U13" s="14"/>
      <c r="V13" s="8">
        <v>8183</v>
      </c>
      <c r="W13" s="8">
        <v>11889</v>
      </c>
      <c r="X13" s="8"/>
      <c r="Y13" s="35">
        <v>0.7019</v>
      </c>
      <c r="Z13" s="36"/>
      <c r="AA13" s="7"/>
      <c r="AB13" s="8"/>
      <c r="AC13" s="8"/>
      <c r="AE13" s="9">
        <f>SUM(F13:P13,R13)</f>
        <v>100</v>
      </c>
      <c r="AF13" s="10" t="str">
        <f aca="true" t="shared" si="0" ref="AF13:AF69">IF(AE13=100,"ОК"," ")</f>
        <v>ОК</v>
      </c>
      <c r="AG13"/>
    </row>
    <row r="14" spans="2:33" ht="12.75">
      <c r="B14" s="11">
        <v>2</v>
      </c>
      <c r="C14" s="12">
        <v>23</v>
      </c>
      <c r="D14" s="12">
        <v>-13</v>
      </c>
      <c r="E14" s="13">
        <v>42340</v>
      </c>
      <c r="F14" s="6">
        <v>95.776</v>
      </c>
      <c r="G14" s="6">
        <v>2.197</v>
      </c>
      <c r="H14" s="6">
        <v>0.698</v>
      </c>
      <c r="I14" s="6">
        <v>0.105</v>
      </c>
      <c r="J14" s="6">
        <v>0.107</v>
      </c>
      <c r="K14" s="6">
        <v>0.01</v>
      </c>
      <c r="L14" s="6">
        <v>0.032</v>
      </c>
      <c r="M14" s="6">
        <v>0.023</v>
      </c>
      <c r="N14" s="6">
        <v>0.014</v>
      </c>
      <c r="O14" s="6">
        <v>0.007</v>
      </c>
      <c r="P14" s="6">
        <v>0.83</v>
      </c>
      <c r="Q14" s="6">
        <v>0.828</v>
      </c>
      <c r="R14" s="6">
        <v>0.201</v>
      </c>
      <c r="S14" s="6">
        <v>0.202</v>
      </c>
      <c r="T14" s="14"/>
      <c r="U14" s="14"/>
      <c r="V14" s="8">
        <v>8186</v>
      </c>
      <c r="W14" s="8">
        <v>11891</v>
      </c>
      <c r="X14" s="8"/>
      <c r="Y14" s="42">
        <v>0.7022</v>
      </c>
      <c r="Z14" s="43"/>
      <c r="AA14" s="7"/>
      <c r="AB14" s="8"/>
      <c r="AC14" s="5"/>
      <c r="AE14" s="9">
        <f aca="true" t="shared" si="1" ref="AE14:AE44">SUM(F14:P14,R14)</f>
        <v>99.99999999999999</v>
      </c>
      <c r="AF14" s="10" t="str">
        <f t="shared" si="0"/>
        <v>ОК</v>
      </c>
      <c r="AG14"/>
    </row>
    <row r="15" spans="2:33" ht="12.75">
      <c r="B15" s="11">
        <v>3</v>
      </c>
      <c r="C15" s="12">
        <v>22.5</v>
      </c>
      <c r="D15" s="12">
        <v>-14</v>
      </c>
      <c r="E15" s="13">
        <v>42341</v>
      </c>
      <c r="F15" s="6">
        <v>95.712</v>
      </c>
      <c r="G15" s="6">
        <v>2.23</v>
      </c>
      <c r="H15" s="6">
        <v>0.708</v>
      </c>
      <c r="I15" s="6">
        <v>0.107</v>
      </c>
      <c r="J15" s="6">
        <v>0.109</v>
      </c>
      <c r="K15" s="6">
        <v>0.012</v>
      </c>
      <c r="L15" s="6">
        <v>0.031</v>
      </c>
      <c r="M15" s="6">
        <v>0.023</v>
      </c>
      <c r="N15" s="6">
        <v>0.021</v>
      </c>
      <c r="O15" s="6">
        <v>0.007</v>
      </c>
      <c r="P15" s="6">
        <v>0.837</v>
      </c>
      <c r="Q15" s="6">
        <v>0.835</v>
      </c>
      <c r="R15" s="6">
        <v>0.203</v>
      </c>
      <c r="S15" s="6">
        <v>0.204</v>
      </c>
      <c r="T15" s="14"/>
      <c r="U15" s="14"/>
      <c r="V15" s="8">
        <v>8192</v>
      </c>
      <c r="W15" s="8">
        <v>11894</v>
      </c>
      <c r="X15" s="8"/>
      <c r="Y15" s="42">
        <v>0.7028</v>
      </c>
      <c r="Z15" s="43"/>
      <c r="AA15" s="7"/>
      <c r="AB15" s="8"/>
      <c r="AC15" s="5"/>
      <c r="AE15" s="9">
        <f t="shared" si="1"/>
        <v>100.00000000000001</v>
      </c>
      <c r="AF15" s="10" t="str">
        <f t="shared" si="0"/>
        <v>ОК</v>
      </c>
      <c r="AG15"/>
    </row>
    <row r="16" spans="2:33" ht="12.75">
      <c r="B16" s="11">
        <v>4</v>
      </c>
      <c r="C16" s="12">
        <v>22.8</v>
      </c>
      <c r="D16" s="12">
        <v>-14</v>
      </c>
      <c r="E16" s="13">
        <v>42342</v>
      </c>
      <c r="F16" s="6">
        <v>95.738</v>
      </c>
      <c r="G16" s="6">
        <v>2.22</v>
      </c>
      <c r="H16" s="6">
        <v>0.702</v>
      </c>
      <c r="I16" s="6">
        <v>0.103</v>
      </c>
      <c r="J16" s="6">
        <v>0.104</v>
      </c>
      <c r="K16" s="6">
        <v>0.01</v>
      </c>
      <c r="L16" s="6">
        <v>0.029</v>
      </c>
      <c r="M16" s="6">
        <v>0.019</v>
      </c>
      <c r="N16" s="6">
        <v>0.017</v>
      </c>
      <c r="O16" s="6">
        <v>0.007</v>
      </c>
      <c r="P16" s="6">
        <v>0.847</v>
      </c>
      <c r="Q16" s="6">
        <v>0.845</v>
      </c>
      <c r="R16" s="6">
        <v>0.204</v>
      </c>
      <c r="S16" s="6">
        <v>0.205</v>
      </c>
      <c r="T16" s="14"/>
      <c r="U16" s="14"/>
      <c r="V16" s="8">
        <v>8184</v>
      </c>
      <c r="W16" s="8">
        <v>11888</v>
      </c>
      <c r="X16" s="8"/>
      <c r="Y16" s="15">
        <v>0.7023</v>
      </c>
      <c r="Z16" s="6"/>
      <c r="AA16" s="7"/>
      <c r="AB16" s="8"/>
      <c r="AC16" s="5"/>
      <c r="AE16" s="9">
        <f t="shared" si="1"/>
        <v>99.99999999999999</v>
      </c>
      <c r="AF16" s="10" t="str">
        <f t="shared" si="0"/>
        <v>ОК</v>
      </c>
      <c r="AG16"/>
    </row>
    <row r="17" spans="2:33" ht="12.75">
      <c r="B17" s="11">
        <v>5</v>
      </c>
      <c r="C17" s="12"/>
      <c r="D17" s="12"/>
      <c r="E17" s="13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4"/>
      <c r="U17" s="14"/>
      <c r="V17" s="8"/>
      <c r="W17" s="8"/>
      <c r="X17" s="8"/>
      <c r="Y17" s="15"/>
      <c r="Z17" s="6"/>
      <c r="AA17" s="7"/>
      <c r="AB17" s="32"/>
      <c r="AC17" s="33"/>
      <c r="AE17" s="9">
        <f t="shared" si="1"/>
        <v>0</v>
      </c>
      <c r="AF17" s="10" t="str">
        <f t="shared" si="0"/>
        <v> </v>
      </c>
      <c r="AG17"/>
    </row>
    <row r="18" spans="2:33" ht="12.75">
      <c r="B18" s="11">
        <v>6</v>
      </c>
      <c r="C18" s="26"/>
      <c r="D18" s="26"/>
      <c r="E18" s="13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4"/>
      <c r="U18" s="14"/>
      <c r="V18" s="8"/>
      <c r="W18" s="8"/>
      <c r="X18" s="8"/>
      <c r="Y18" s="15"/>
      <c r="Z18" s="8"/>
      <c r="AA18" s="7"/>
      <c r="AB18" s="32"/>
      <c r="AC18" s="33"/>
      <c r="AE18" s="9">
        <f t="shared" si="1"/>
        <v>0</v>
      </c>
      <c r="AF18" s="10" t="str">
        <f t="shared" si="0"/>
        <v> </v>
      </c>
      <c r="AG18"/>
    </row>
    <row r="19" spans="2:33" ht="12.75">
      <c r="B19" s="11">
        <v>7</v>
      </c>
      <c r="C19" s="12">
        <v>22.6</v>
      </c>
      <c r="D19" s="12">
        <v>-14.2</v>
      </c>
      <c r="E19" s="13">
        <v>42345</v>
      </c>
      <c r="F19" s="6">
        <v>95.725</v>
      </c>
      <c r="G19" s="6">
        <v>2.228</v>
      </c>
      <c r="H19" s="6">
        <v>0.705</v>
      </c>
      <c r="I19" s="6">
        <v>0.105</v>
      </c>
      <c r="J19" s="6">
        <v>0.106</v>
      </c>
      <c r="K19" s="6">
        <v>0.013</v>
      </c>
      <c r="L19" s="6">
        <v>0.03</v>
      </c>
      <c r="M19" s="6">
        <v>0.021</v>
      </c>
      <c r="N19" s="6">
        <v>0.024</v>
      </c>
      <c r="O19" s="6">
        <v>0.007</v>
      </c>
      <c r="P19" s="6">
        <v>0.835</v>
      </c>
      <c r="Q19" s="6">
        <v>0.833</v>
      </c>
      <c r="R19" s="6">
        <v>0.201</v>
      </c>
      <c r="S19" s="6">
        <v>0.202</v>
      </c>
      <c r="T19" s="14"/>
      <c r="U19" s="14"/>
      <c r="V19" s="8">
        <v>8191</v>
      </c>
      <c r="W19" s="8">
        <v>11894</v>
      </c>
      <c r="X19" s="8"/>
      <c r="Y19" s="15">
        <v>0.7027</v>
      </c>
      <c r="Z19" s="6"/>
      <c r="AA19" s="7"/>
      <c r="AB19" s="32" t="s">
        <v>46</v>
      </c>
      <c r="AC19" s="5" t="s">
        <v>47</v>
      </c>
      <c r="AE19" s="9">
        <f t="shared" si="1"/>
        <v>99.99999999999999</v>
      </c>
      <c r="AF19" s="10" t="str">
        <f t="shared" si="0"/>
        <v>ОК</v>
      </c>
      <c r="AG19"/>
    </row>
    <row r="20" spans="2:33" ht="12.75">
      <c r="B20" s="11">
        <v>8</v>
      </c>
      <c r="C20" s="12">
        <v>23</v>
      </c>
      <c r="D20" s="12">
        <v>-13.3</v>
      </c>
      <c r="E20" s="13">
        <v>42346</v>
      </c>
      <c r="F20" s="6">
        <v>95.711</v>
      </c>
      <c r="G20" s="6">
        <v>2.241</v>
      </c>
      <c r="H20" s="6">
        <v>0.711</v>
      </c>
      <c r="I20" s="6">
        <v>0.108</v>
      </c>
      <c r="J20" s="6">
        <v>0.108</v>
      </c>
      <c r="K20" s="6">
        <v>0.009</v>
      </c>
      <c r="L20" s="6">
        <v>0.028</v>
      </c>
      <c r="M20" s="6">
        <v>0.019</v>
      </c>
      <c r="N20" s="6">
        <v>0.016</v>
      </c>
      <c r="O20" s="6">
        <v>0.007</v>
      </c>
      <c r="P20" s="6">
        <v>0.841</v>
      </c>
      <c r="Q20" s="6">
        <v>0.839</v>
      </c>
      <c r="R20" s="6">
        <v>0.201</v>
      </c>
      <c r="S20" s="6">
        <v>0.202</v>
      </c>
      <c r="T20" s="14"/>
      <c r="U20" s="14"/>
      <c r="V20" s="8">
        <v>8188</v>
      </c>
      <c r="W20" s="8">
        <v>11891</v>
      </c>
      <c r="X20" s="8"/>
      <c r="Y20" s="15">
        <v>0.7025</v>
      </c>
      <c r="Z20" s="6"/>
      <c r="AA20" s="7" t="s">
        <v>43</v>
      </c>
      <c r="AB20" s="32"/>
      <c r="AC20" s="5"/>
      <c r="AE20" s="9">
        <f>SUM(F20:P20,R20)</f>
        <v>100.00000000000001</v>
      </c>
      <c r="AF20" s="10" t="str">
        <f t="shared" si="0"/>
        <v>ОК</v>
      </c>
      <c r="AG20"/>
    </row>
    <row r="21" spans="2:33" ht="12.75">
      <c r="B21" s="11">
        <v>9</v>
      </c>
      <c r="C21" s="12">
        <v>22.6</v>
      </c>
      <c r="D21" s="12">
        <v>-14.7</v>
      </c>
      <c r="E21" s="13">
        <v>42347</v>
      </c>
      <c r="F21" s="6">
        <v>95.593</v>
      </c>
      <c r="G21" s="6">
        <v>2.302</v>
      </c>
      <c r="H21" s="6">
        <v>0.732</v>
      </c>
      <c r="I21" s="6">
        <v>0.109</v>
      </c>
      <c r="J21" s="6">
        <v>0.111</v>
      </c>
      <c r="K21" s="6">
        <v>0.012</v>
      </c>
      <c r="L21" s="6">
        <v>0.032</v>
      </c>
      <c r="M21" s="6">
        <v>0.022</v>
      </c>
      <c r="N21" s="6">
        <v>0.023</v>
      </c>
      <c r="O21" s="6">
        <v>0.007</v>
      </c>
      <c r="P21" s="6">
        <v>0.85</v>
      </c>
      <c r="Q21" s="6">
        <v>0.848</v>
      </c>
      <c r="R21" s="6">
        <v>0.207</v>
      </c>
      <c r="S21" s="6">
        <v>0.208</v>
      </c>
      <c r="T21" s="14"/>
      <c r="U21" s="14"/>
      <c r="V21" s="8">
        <v>8199</v>
      </c>
      <c r="W21" s="8">
        <v>11896</v>
      </c>
      <c r="X21" s="8"/>
      <c r="Y21" s="15">
        <v>0.7038</v>
      </c>
      <c r="Z21" s="6"/>
      <c r="AA21" s="7"/>
      <c r="AB21" s="37"/>
      <c r="AC21" s="37"/>
      <c r="AE21" s="9">
        <f t="shared" si="1"/>
        <v>100</v>
      </c>
      <c r="AF21" s="10" t="str">
        <f t="shared" si="0"/>
        <v>ОК</v>
      </c>
      <c r="AG21"/>
    </row>
    <row r="22" spans="2:33" ht="12.75">
      <c r="B22" s="11">
        <v>10</v>
      </c>
      <c r="C22" s="12">
        <v>22</v>
      </c>
      <c r="D22" s="12">
        <v>-15</v>
      </c>
      <c r="E22" s="13">
        <v>42348</v>
      </c>
      <c r="F22" s="6">
        <v>95.647</v>
      </c>
      <c r="G22" s="6">
        <v>2.283</v>
      </c>
      <c r="H22" s="6">
        <v>0.724</v>
      </c>
      <c r="I22" s="6">
        <v>0.108</v>
      </c>
      <c r="J22" s="6">
        <v>0.11</v>
      </c>
      <c r="K22" s="6">
        <v>0.011</v>
      </c>
      <c r="L22" s="6">
        <v>0.03</v>
      </c>
      <c r="M22" s="6">
        <v>0.022</v>
      </c>
      <c r="N22" s="6">
        <v>0.014</v>
      </c>
      <c r="O22" s="6">
        <v>0.007</v>
      </c>
      <c r="P22" s="6">
        <v>0.839</v>
      </c>
      <c r="Q22" s="6">
        <v>0.837</v>
      </c>
      <c r="R22" s="6">
        <v>0.205</v>
      </c>
      <c r="S22" s="6">
        <v>0.206</v>
      </c>
      <c r="T22" s="14"/>
      <c r="U22" s="14"/>
      <c r="V22" s="8">
        <v>8194</v>
      </c>
      <c r="W22" s="8">
        <v>11894</v>
      </c>
      <c r="X22" s="8"/>
      <c r="Y22" s="15">
        <v>0.7031</v>
      </c>
      <c r="Z22" s="6"/>
      <c r="AA22" s="7"/>
      <c r="AB22" s="8"/>
      <c r="AC22" s="5"/>
      <c r="AE22" s="9">
        <f t="shared" si="1"/>
        <v>100.00000000000001</v>
      </c>
      <c r="AF22" s="10" t="str">
        <f t="shared" si="0"/>
        <v>ОК</v>
      </c>
      <c r="AG22"/>
    </row>
    <row r="23" spans="2:33" ht="12.75">
      <c r="B23" s="11">
        <v>11</v>
      </c>
      <c r="C23" s="12">
        <v>22.1</v>
      </c>
      <c r="D23" s="12">
        <v>-16</v>
      </c>
      <c r="E23" s="17">
        <v>42349</v>
      </c>
      <c r="F23" s="6">
        <v>95.638</v>
      </c>
      <c r="G23" s="6">
        <v>2.296</v>
      </c>
      <c r="H23" s="6">
        <v>0.73</v>
      </c>
      <c r="I23" s="6">
        <v>0.106</v>
      </c>
      <c r="J23" s="6">
        <v>0.109</v>
      </c>
      <c r="K23" s="6">
        <v>0.006</v>
      </c>
      <c r="L23" s="6">
        <v>0.03</v>
      </c>
      <c r="M23" s="6">
        <v>0.021</v>
      </c>
      <c r="N23" s="6">
        <v>0.012</v>
      </c>
      <c r="O23" s="6">
        <v>0.007</v>
      </c>
      <c r="P23" s="6">
        <v>0.839</v>
      </c>
      <c r="Q23" s="6">
        <v>0.837</v>
      </c>
      <c r="R23" s="6">
        <v>0.206</v>
      </c>
      <c r="S23" s="6">
        <v>0.207</v>
      </c>
      <c r="T23" s="14"/>
      <c r="U23" s="14"/>
      <c r="V23" s="8">
        <v>8193</v>
      </c>
      <c r="W23" s="8">
        <v>11894</v>
      </c>
      <c r="X23" s="8"/>
      <c r="Y23" s="15">
        <v>0.703</v>
      </c>
      <c r="Z23" s="6"/>
      <c r="AA23" s="7"/>
      <c r="AB23" s="7"/>
      <c r="AC23" s="5"/>
      <c r="AE23" s="9">
        <f t="shared" si="1"/>
        <v>100.00000000000001</v>
      </c>
      <c r="AF23" s="10" t="str">
        <f t="shared" si="0"/>
        <v>ОК</v>
      </c>
      <c r="AG23"/>
    </row>
    <row r="24" spans="2:33" ht="12.75">
      <c r="B24" s="11">
        <v>12</v>
      </c>
      <c r="C24" s="12"/>
      <c r="D24" s="12"/>
      <c r="E24" s="13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4"/>
      <c r="U24" s="14"/>
      <c r="V24" s="8"/>
      <c r="W24" s="8"/>
      <c r="X24" s="8"/>
      <c r="Y24" s="15"/>
      <c r="Z24" s="6"/>
      <c r="AB24" s="37"/>
      <c r="AC24" s="37"/>
      <c r="AE24" s="9">
        <f t="shared" si="1"/>
        <v>0</v>
      </c>
      <c r="AF24" s="10" t="str">
        <f t="shared" si="0"/>
        <v> </v>
      </c>
      <c r="AG24"/>
    </row>
    <row r="25" spans="2:33" ht="12.75">
      <c r="B25" s="11">
        <v>13</v>
      </c>
      <c r="C25" s="12"/>
      <c r="D25" s="12"/>
      <c r="E25" s="13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4"/>
      <c r="U25" s="14"/>
      <c r="V25" s="8"/>
      <c r="W25" s="8"/>
      <c r="X25" s="8"/>
      <c r="Y25" s="15"/>
      <c r="Z25" s="6"/>
      <c r="AA25" s="7"/>
      <c r="AB25" s="32"/>
      <c r="AC25" s="33"/>
      <c r="AE25" s="9">
        <f t="shared" si="1"/>
        <v>0</v>
      </c>
      <c r="AF25" s="10" t="str">
        <f t="shared" si="0"/>
        <v> </v>
      </c>
      <c r="AG25"/>
    </row>
    <row r="26" spans="2:33" ht="12.75">
      <c r="B26" s="11">
        <v>14</v>
      </c>
      <c r="C26" s="12">
        <v>22.2</v>
      </c>
      <c r="D26" s="12">
        <v>-14</v>
      </c>
      <c r="E26" s="13">
        <v>42352</v>
      </c>
      <c r="F26" s="6">
        <v>95.703</v>
      </c>
      <c r="G26" s="6">
        <v>2.258</v>
      </c>
      <c r="H26" s="6">
        <v>0.719</v>
      </c>
      <c r="I26" s="6">
        <v>0.106</v>
      </c>
      <c r="J26" s="6">
        <v>0.108</v>
      </c>
      <c r="K26" s="6">
        <v>0.011</v>
      </c>
      <c r="L26" s="6">
        <v>0.03</v>
      </c>
      <c r="M26" s="6">
        <v>0.02</v>
      </c>
      <c r="N26" s="6">
        <v>0.022</v>
      </c>
      <c r="O26" s="6">
        <v>0.007</v>
      </c>
      <c r="P26" s="6">
        <v>0.813</v>
      </c>
      <c r="Q26" s="6">
        <v>0.811</v>
      </c>
      <c r="R26" s="6">
        <v>0.203</v>
      </c>
      <c r="S26" s="6">
        <v>0.204</v>
      </c>
      <c r="T26" s="14"/>
      <c r="U26" s="14"/>
      <c r="V26" s="8">
        <v>8195</v>
      </c>
      <c r="W26" s="8">
        <v>11898</v>
      </c>
      <c r="X26" s="8"/>
      <c r="Y26" s="15">
        <v>0.7029</v>
      </c>
      <c r="Z26" s="6"/>
      <c r="AA26" s="7"/>
      <c r="AB26" s="8"/>
      <c r="AC26" s="5"/>
      <c r="AE26" s="9">
        <f t="shared" si="1"/>
        <v>100</v>
      </c>
      <c r="AF26" s="10" t="str">
        <f t="shared" si="0"/>
        <v>ОК</v>
      </c>
      <c r="AG26"/>
    </row>
    <row r="27" spans="2:33" ht="12.75">
      <c r="B27" s="11">
        <v>15</v>
      </c>
      <c r="C27" s="12">
        <v>22</v>
      </c>
      <c r="D27" s="12">
        <v>-14</v>
      </c>
      <c r="E27" s="13">
        <v>42353</v>
      </c>
      <c r="F27" s="6">
        <v>95.64</v>
      </c>
      <c r="G27" s="6">
        <v>2.292</v>
      </c>
      <c r="H27" s="6">
        <v>0.732</v>
      </c>
      <c r="I27" s="6">
        <v>0.109</v>
      </c>
      <c r="J27" s="6">
        <v>0.111</v>
      </c>
      <c r="K27" s="6">
        <v>0.011</v>
      </c>
      <c r="L27" s="6">
        <v>0.03</v>
      </c>
      <c r="M27" s="6">
        <v>0.021</v>
      </c>
      <c r="N27" s="6">
        <v>0.014</v>
      </c>
      <c r="O27" s="6">
        <v>0.007</v>
      </c>
      <c r="P27" s="6">
        <v>0.828</v>
      </c>
      <c r="Q27" s="6">
        <v>0.826</v>
      </c>
      <c r="R27" s="6">
        <v>0.205</v>
      </c>
      <c r="S27" s="6">
        <v>0.206</v>
      </c>
      <c r="T27" s="14"/>
      <c r="U27" s="14"/>
      <c r="V27" s="8">
        <v>8197</v>
      </c>
      <c r="W27" s="8">
        <v>11897</v>
      </c>
      <c r="X27" s="8">
        <v>0.703</v>
      </c>
      <c r="Y27" s="15">
        <v>0.7032</v>
      </c>
      <c r="Z27" s="6"/>
      <c r="AA27" s="7"/>
      <c r="AB27" s="8"/>
      <c r="AC27" s="16"/>
      <c r="AE27" s="9">
        <f t="shared" si="1"/>
        <v>100</v>
      </c>
      <c r="AF27" s="10" t="str">
        <f t="shared" si="0"/>
        <v>ОК</v>
      </c>
      <c r="AG27"/>
    </row>
    <row r="28" spans="2:33" ht="13.5" customHeight="1">
      <c r="B28" s="18">
        <v>16</v>
      </c>
      <c r="C28" s="26">
        <v>22.5</v>
      </c>
      <c r="D28" s="26">
        <v>-16</v>
      </c>
      <c r="E28" s="13">
        <v>42354</v>
      </c>
      <c r="F28" s="6">
        <v>95.638</v>
      </c>
      <c r="G28" s="6">
        <v>2.289</v>
      </c>
      <c r="H28" s="6">
        <v>0.729</v>
      </c>
      <c r="I28" s="6">
        <v>0.108</v>
      </c>
      <c r="J28" s="6">
        <v>0.109</v>
      </c>
      <c r="K28" s="6">
        <v>0.01</v>
      </c>
      <c r="L28" s="6">
        <v>0.03</v>
      </c>
      <c r="M28" s="6">
        <v>0.021</v>
      </c>
      <c r="N28" s="6">
        <v>0.018</v>
      </c>
      <c r="O28" s="6">
        <v>0.007</v>
      </c>
      <c r="P28" s="6">
        <v>0.835</v>
      </c>
      <c r="Q28" s="6">
        <v>0.833</v>
      </c>
      <c r="R28" s="6">
        <v>0.206</v>
      </c>
      <c r="S28" s="6">
        <v>0.207</v>
      </c>
      <c r="T28" s="14">
        <v>-10.7</v>
      </c>
      <c r="U28" s="14">
        <v>-6.7</v>
      </c>
      <c r="V28" s="8">
        <v>8196</v>
      </c>
      <c r="W28" s="8">
        <v>11896</v>
      </c>
      <c r="X28" s="38"/>
      <c r="Y28" s="15">
        <v>0.7033</v>
      </c>
      <c r="Z28" s="8"/>
      <c r="AA28" s="7"/>
      <c r="AB28" s="32"/>
      <c r="AC28" s="33"/>
      <c r="AE28" s="9">
        <f t="shared" si="1"/>
        <v>100.00000000000001</v>
      </c>
      <c r="AF28" s="10" t="str">
        <f t="shared" si="0"/>
        <v>ОК</v>
      </c>
      <c r="AG28"/>
    </row>
    <row r="29" spans="2:33" ht="12.75">
      <c r="B29" s="18">
        <v>17</v>
      </c>
      <c r="C29" s="26">
        <v>23</v>
      </c>
      <c r="D29" s="26">
        <v>-16</v>
      </c>
      <c r="E29" s="13">
        <v>42355</v>
      </c>
      <c r="F29" s="6">
        <v>95.637</v>
      </c>
      <c r="G29" s="6">
        <v>2.287</v>
      </c>
      <c r="H29" s="6">
        <v>0.732</v>
      </c>
      <c r="I29" s="6">
        <v>0.11</v>
      </c>
      <c r="J29" s="6">
        <v>0.112</v>
      </c>
      <c r="K29" s="6">
        <v>0.012</v>
      </c>
      <c r="L29" s="30">
        <v>0.031</v>
      </c>
      <c r="M29" s="6">
        <v>0.021</v>
      </c>
      <c r="N29" s="6">
        <v>0.013</v>
      </c>
      <c r="O29" s="6">
        <v>0.007</v>
      </c>
      <c r="P29" s="6">
        <v>0.833</v>
      </c>
      <c r="Q29" s="6">
        <v>0.831</v>
      </c>
      <c r="R29" s="6">
        <v>0.205</v>
      </c>
      <c r="S29" s="6">
        <v>0.206</v>
      </c>
      <c r="T29" s="14">
        <v>-12</v>
      </c>
      <c r="U29" s="14">
        <v>-8.3</v>
      </c>
      <c r="V29" s="8">
        <v>8197</v>
      </c>
      <c r="W29" s="8">
        <v>11897</v>
      </c>
      <c r="X29" s="8"/>
      <c r="Y29" s="15">
        <v>0.7033</v>
      </c>
      <c r="Z29" s="8"/>
      <c r="AA29" s="7"/>
      <c r="AB29" s="8"/>
      <c r="AC29" s="16"/>
      <c r="AE29" s="9">
        <f t="shared" si="1"/>
        <v>100.00000000000001</v>
      </c>
      <c r="AF29" s="10" t="str">
        <f t="shared" si="0"/>
        <v>ОК</v>
      </c>
      <c r="AG29"/>
    </row>
    <row r="30" spans="2:33" ht="12.75">
      <c r="B30" s="18">
        <v>18</v>
      </c>
      <c r="C30" s="26">
        <v>22.5</v>
      </c>
      <c r="D30" s="26">
        <v>-17</v>
      </c>
      <c r="E30" s="13">
        <v>42356</v>
      </c>
      <c r="F30" s="6">
        <v>95.701</v>
      </c>
      <c r="G30" s="6">
        <v>2.256</v>
      </c>
      <c r="H30" s="6">
        <v>0.718</v>
      </c>
      <c r="I30" s="6">
        <v>0.104</v>
      </c>
      <c r="J30" s="6">
        <v>0.108</v>
      </c>
      <c r="K30" s="6">
        <v>0.013</v>
      </c>
      <c r="L30" s="6">
        <v>0.028</v>
      </c>
      <c r="M30" s="6">
        <v>0.019</v>
      </c>
      <c r="N30" s="6">
        <v>0.018</v>
      </c>
      <c r="O30" s="6">
        <v>0.007</v>
      </c>
      <c r="P30" s="6">
        <v>0.826</v>
      </c>
      <c r="Q30" s="6">
        <v>0.824</v>
      </c>
      <c r="R30" s="6">
        <v>0.202</v>
      </c>
      <c r="S30" s="6">
        <v>0.203</v>
      </c>
      <c r="T30" s="14">
        <v>-13.6</v>
      </c>
      <c r="U30" s="14">
        <v>-7.6</v>
      </c>
      <c r="V30" s="8">
        <v>8192</v>
      </c>
      <c r="W30" s="8">
        <v>11895</v>
      </c>
      <c r="X30" s="8"/>
      <c r="Y30" s="15">
        <v>0.7027</v>
      </c>
      <c r="Z30" s="8"/>
      <c r="AA30" s="7"/>
      <c r="AB30" s="8"/>
      <c r="AC30" s="16"/>
      <c r="AE30" s="9">
        <f t="shared" si="1"/>
        <v>100.00000000000001</v>
      </c>
      <c r="AF30" s="10" t="str">
        <f t="shared" si="0"/>
        <v>ОК</v>
      </c>
      <c r="AG30"/>
    </row>
    <row r="31" spans="2:33" ht="12.75">
      <c r="B31" s="18">
        <v>19</v>
      </c>
      <c r="C31" s="26"/>
      <c r="D31" s="26"/>
      <c r="E31" s="13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4"/>
      <c r="U31" s="14"/>
      <c r="V31" s="8"/>
      <c r="W31" s="8"/>
      <c r="Y31" s="15"/>
      <c r="Z31" s="8"/>
      <c r="AA31" s="7"/>
      <c r="AB31" s="8"/>
      <c r="AC31" s="16"/>
      <c r="AE31" s="9">
        <f t="shared" si="1"/>
        <v>0</v>
      </c>
      <c r="AF31" s="10" t="str">
        <f t="shared" si="0"/>
        <v> </v>
      </c>
      <c r="AG31"/>
    </row>
    <row r="32" spans="2:33" ht="12.75">
      <c r="B32" s="18">
        <v>20</v>
      </c>
      <c r="C32" s="26"/>
      <c r="D32" s="26"/>
      <c r="E32" s="13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4"/>
      <c r="U32" s="14"/>
      <c r="V32" s="8"/>
      <c r="W32" s="8"/>
      <c r="X32" s="8"/>
      <c r="Y32" s="15"/>
      <c r="Z32" s="8"/>
      <c r="AA32" s="7"/>
      <c r="AB32" s="8"/>
      <c r="AC32" s="5"/>
      <c r="AE32" s="9">
        <f t="shared" si="1"/>
        <v>0</v>
      </c>
      <c r="AF32" s="10" t="str">
        <f t="shared" si="0"/>
        <v> </v>
      </c>
      <c r="AG32"/>
    </row>
    <row r="33" spans="2:33" ht="12.75">
      <c r="B33" s="18">
        <v>21</v>
      </c>
      <c r="C33" s="26">
        <v>23</v>
      </c>
      <c r="D33" s="26">
        <v>-15</v>
      </c>
      <c r="E33" s="13">
        <v>42359</v>
      </c>
      <c r="F33" s="6">
        <v>95.705</v>
      </c>
      <c r="G33" s="6">
        <v>2.252</v>
      </c>
      <c r="H33" s="6">
        <v>0.716</v>
      </c>
      <c r="I33" s="6">
        <v>0.106</v>
      </c>
      <c r="J33" s="6">
        <v>0.108</v>
      </c>
      <c r="K33" s="6">
        <v>0.014</v>
      </c>
      <c r="L33" s="6">
        <v>0.029</v>
      </c>
      <c r="M33" s="6">
        <v>0.02</v>
      </c>
      <c r="N33" s="6">
        <v>0.014</v>
      </c>
      <c r="O33" s="6">
        <v>0.007</v>
      </c>
      <c r="P33" s="6">
        <v>0.827</v>
      </c>
      <c r="Q33" s="6">
        <v>0.825</v>
      </c>
      <c r="R33" s="6">
        <v>0.202</v>
      </c>
      <c r="S33" s="6">
        <v>0.203</v>
      </c>
      <c r="T33" s="14">
        <v>-12.8</v>
      </c>
      <c r="U33" s="14">
        <v>-7</v>
      </c>
      <c r="V33" s="8">
        <v>8192</v>
      </c>
      <c r="W33" s="8">
        <v>11895</v>
      </c>
      <c r="X33" s="8"/>
      <c r="Y33" s="15">
        <v>0.7027</v>
      </c>
      <c r="Z33" s="8"/>
      <c r="AA33" s="7"/>
      <c r="AB33" s="8"/>
      <c r="AC33" s="16"/>
      <c r="AE33" s="9">
        <f t="shared" si="1"/>
        <v>99.99999999999997</v>
      </c>
      <c r="AF33" s="10" t="str">
        <f t="shared" si="0"/>
        <v>ОК</v>
      </c>
      <c r="AG33"/>
    </row>
    <row r="34" spans="2:33" ht="12.75">
      <c r="B34" s="18">
        <v>22</v>
      </c>
      <c r="C34" s="26">
        <v>23.5</v>
      </c>
      <c r="D34" s="26">
        <v>-16</v>
      </c>
      <c r="E34" s="13">
        <v>42360</v>
      </c>
      <c r="F34" s="6">
        <v>95.702</v>
      </c>
      <c r="G34" s="6">
        <v>2.253</v>
      </c>
      <c r="H34" s="6">
        <v>0.718</v>
      </c>
      <c r="I34" s="6">
        <v>0.106</v>
      </c>
      <c r="J34" s="6">
        <v>0.107</v>
      </c>
      <c r="K34" s="6">
        <v>0.009</v>
      </c>
      <c r="L34" s="6">
        <v>0.029</v>
      </c>
      <c r="M34" s="6">
        <v>0.02</v>
      </c>
      <c r="N34" s="6">
        <v>0.021</v>
      </c>
      <c r="O34" s="6">
        <v>0.007</v>
      </c>
      <c r="P34" s="6">
        <v>0.826</v>
      </c>
      <c r="Q34" s="6">
        <v>0.824</v>
      </c>
      <c r="R34" s="6">
        <v>0.202</v>
      </c>
      <c r="S34" s="6">
        <v>0.203</v>
      </c>
      <c r="T34" s="14">
        <v>-13.2</v>
      </c>
      <c r="U34" s="14">
        <v>-6.7</v>
      </c>
      <c r="V34" s="34">
        <v>8193</v>
      </c>
      <c r="W34" s="8">
        <v>11895</v>
      </c>
      <c r="X34" s="8"/>
      <c r="Y34" s="15">
        <v>0.7028</v>
      </c>
      <c r="Z34" s="8"/>
      <c r="AA34" s="7"/>
      <c r="AB34" s="32"/>
      <c r="AC34" s="5"/>
      <c r="AE34" s="9">
        <f t="shared" si="1"/>
        <v>99.99999999999999</v>
      </c>
      <c r="AF34" s="10" t="str">
        <f t="shared" si="0"/>
        <v>ОК</v>
      </c>
      <c r="AG34"/>
    </row>
    <row r="35" spans="2:33" ht="12.75">
      <c r="B35" s="18">
        <v>23</v>
      </c>
      <c r="C35" s="26"/>
      <c r="D35" s="26"/>
      <c r="E35" s="13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4"/>
      <c r="U35" s="14"/>
      <c r="V35" s="8"/>
      <c r="W35" s="8"/>
      <c r="X35" s="8"/>
      <c r="Y35" s="15"/>
      <c r="Z35" s="8"/>
      <c r="AA35" s="7"/>
      <c r="AB35" s="32"/>
      <c r="AC35" s="5"/>
      <c r="AE35" s="9">
        <f t="shared" si="1"/>
        <v>0</v>
      </c>
      <c r="AF35" s="10" t="str">
        <f t="shared" si="0"/>
        <v> </v>
      </c>
      <c r="AG35"/>
    </row>
    <row r="36" spans="2:33" ht="12.75">
      <c r="B36" s="18">
        <v>24</v>
      </c>
      <c r="C36" s="26"/>
      <c r="D36" s="26"/>
      <c r="E36" s="13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14"/>
      <c r="U36" s="14"/>
      <c r="V36" s="8"/>
      <c r="W36" s="8"/>
      <c r="X36" s="8"/>
      <c r="Y36" s="15"/>
      <c r="Z36" s="8"/>
      <c r="AA36" s="7"/>
      <c r="AB36" s="32"/>
      <c r="AC36" s="5"/>
      <c r="AE36" s="9">
        <f t="shared" si="1"/>
        <v>0</v>
      </c>
      <c r="AF36" s="10" t="str">
        <f t="shared" si="0"/>
        <v> </v>
      </c>
      <c r="AG36"/>
    </row>
    <row r="37" spans="2:33" ht="12.75">
      <c r="B37" s="18">
        <v>25</v>
      </c>
      <c r="C37" s="26"/>
      <c r="D37" s="26"/>
      <c r="E37" s="13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14"/>
      <c r="U37" s="14"/>
      <c r="V37" s="8"/>
      <c r="W37" s="8"/>
      <c r="X37" s="8"/>
      <c r="Y37" s="15"/>
      <c r="Z37" s="8"/>
      <c r="AA37" s="7"/>
      <c r="AB37" s="32"/>
      <c r="AC37" s="5"/>
      <c r="AE37" s="9">
        <f t="shared" si="1"/>
        <v>0</v>
      </c>
      <c r="AF37" s="10" t="str">
        <f t="shared" si="0"/>
        <v> </v>
      </c>
      <c r="AG37"/>
    </row>
    <row r="38" spans="2:33" ht="12.75" customHeight="1">
      <c r="B38" s="18">
        <v>26</v>
      </c>
      <c r="C38" s="26"/>
      <c r="D38" s="26"/>
      <c r="E38" s="13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14"/>
      <c r="U38" s="14"/>
      <c r="V38" s="8"/>
      <c r="W38" s="8"/>
      <c r="X38" s="8"/>
      <c r="Y38" s="15"/>
      <c r="Z38" s="8"/>
      <c r="AA38" s="7"/>
      <c r="AB38" s="37"/>
      <c r="AC38" s="37"/>
      <c r="AD38" s="27"/>
      <c r="AE38" s="29">
        <f t="shared" si="1"/>
        <v>0</v>
      </c>
      <c r="AF38" s="10" t="str">
        <f t="shared" si="0"/>
        <v> </v>
      </c>
      <c r="AG38"/>
    </row>
    <row r="39" spans="2:33" ht="12" customHeight="1">
      <c r="B39" s="18">
        <v>27</v>
      </c>
      <c r="C39" s="26"/>
      <c r="D39" s="26"/>
      <c r="E39" s="13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14"/>
      <c r="U39" s="14"/>
      <c r="V39" s="8"/>
      <c r="W39" s="8"/>
      <c r="X39" s="8"/>
      <c r="Y39" s="8"/>
      <c r="Z39" s="8"/>
      <c r="AA39" s="7"/>
      <c r="AB39" s="37"/>
      <c r="AC39" s="37"/>
      <c r="AE39" s="9">
        <f t="shared" si="1"/>
        <v>0</v>
      </c>
      <c r="AF39" s="10" t="str">
        <f t="shared" si="0"/>
        <v> </v>
      </c>
      <c r="AG39"/>
    </row>
    <row r="40" spans="2:33" ht="12.75">
      <c r="B40" s="18">
        <v>28</v>
      </c>
      <c r="C40" s="26"/>
      <c r="D40" s="26"/>
      <c r="E40" s="13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14"/>
      <c r="U40" s="14"/>
      <c r="V40" s="8"/>
      <c r="W40" s="8"/>
      <c r="X40" s="8"/>
      <c r="Y40" s="15"/>
      <c r="Z40" s="8"/>
      <c r="AA40" s="7"/>
      <c r="AB40" s="7"/>
      <c r="AC40" s="16"/>
      <c r="AE40" s="9">
        <f t="shared" si="1"/>
        <v>0</v>
      </c>
      <c r="AF40" s="10" t="str">
        <f t="shared" si="0"/>
        <v> </v>
      </c>
      <c r="AG40"/>
    </row>
    <row r="41" spans="2:33" ht="12.75">
      <c r="B41" s="18">
        <v>29</v>
      </c>
      <c r="C41" s="26">
        <v>23</v>
      </c>
      <c r="D41" s="26">
        <v>-17</v>
      </c>
      <c r="E41" s="13">
        <v>42367</v>
      </c>
      <c r="F41" s="6">
        <v>95.622</v>
      </c>
      <c r="G41" s="6">
        <v>2.276</v>
      </c>
      <c r="H41" s="6">
        <v>0.734</v>
      </c>
      <c r="I41" s="6">
        <v>0.111</v>
      </c>
      <c r="J41" s="6">
        <v>0.114</v>
      </c>
      <c r="K41" s="6">
        <v>0.012</v>
      </c>
      <c r="L41" s="6">
        <v>0.035</v>
      </c>
      <c r="M41" s="6">
        <v>0.026</v>
      </c>
      <c r="N41" s="6">
        <v>0.017</v>
      </c>
      <c r="O41" s="6">
        <v>0.007</v>
      </c>
      <c r="P41" s="6">
        <v>0.843</v>
      </c>
      <c r="Q41" s="6">
        <v>0.841</v>
      </c>
      <c r="R41" s="6">
        <v>0.203</v>
      </c>
      <c r="S41" s="6">
        <v>0.204</v>
      </c>
      <c r="T41" s="14">
        <v>-16.3</v>
      </c>
      <c r="U41" s="14">
        <v>-8.2</v>
      </c>
      <c r="V41" s="8">
        <v>8200</v>
      </c>
      <c r="W41" s="8">
        <v>11898</v>
      </c>
      <c r="X41" s="8"/>
      <c r="Y41" s="15">
        <v>0.7037</v>
      </c>
      <c r="Z41" s="8"/>
      <c r="AA41" s="7" t="s">
        <v>43</v>
      </c>
      <c r="AB41" s="32"/>
      <c r="AC41" s="5"/>
      <c r="AE41" s="9">
        <f t="shared" si="1"/>
        <v>100</v>
      </c>
      <c r="AF41" s="10" t="str">
        <f t="shared" si="0"/>
        <v>ОК</v>
      </c>
      <c r="AG41"/>
    </row>
    <row r="42" spans="2:33" ht="12.75">
      <c r="B42" s="24">
        <v>30</v>
      </c>
      <c r="C42" s="26">
        <v>28</v>
      </c>
      <c r="D42" s="26">
        <v>-17.5</v>
      </c>
      <c r="E42" s="13">
        <v>42368</v>
      </c>
      <c r="F42" s="6">
        <v>95.82</v>
      </c>
      <c r="G42" s="6">
        <v>2.177</v>
      </c>
      <c r="H42" s="6">
        <v>0.685</v>
      </c>
      <c r="I42" s="6">
        <v>0.101</v>
      </c>
      <c r="J42" s="6">
        <v>0.103</v>
      </c>
      <c r="K42" s="6">
        <v>0.009</v>
      </c>
      <c r="L42" s="6">
        <v>0.028</v>
      </c>
      <c r="M42" s="6">
        <v>0.019</v>
      </c>
      <c r="N42" s="6">
        <v>0.01</v>
      </c>
      <c r="O42" s="6">
        <v>0.007</v>
      </c>
      <c r="P42" s="6">
        <v>0.846</v>
      </c>
      <c r="Q42" s="6">
        <v>0.844</v>
      </c>
      <c r="R42" s="6">
        <v>0.195</v>
      </c>
      <c r="S42" s="6">
        <v>0.196</v>
      </c>
      <c r="T42" s="14">
        <v>-17.6</v>
      </c>
      <c r="U42" s="14">
        <v>-7.6</v>
      </c>
      <c r="V42" s="8">
        <v>8177</v>
      </c>
      <c r="W42" s="8">
        <v>11885</v>
      </c>
      <c r="X42" s="8"/>
      <c r="Y42" s="8">
        <v>0.7018</v>
      </c>
      <c r="Z42" s="8"/>
      <c r="AA42" s="7"/>
      <c r="AB42" s="7"/>
      <c r="AC42" s="28"/>
      <c r="AE42" s="9">
        <f t="shared" si="1"/>
        <v>100.00000000000001</v>
      </c>
      <c r="AF42" s="10" t="str">
        <f t="shared" si="0"/>
        <v>ОК</v>
      </c>
      <c r="AG42"/>
    </row>
    <row r="43" spans="2:33" ht="12.75">
      <c r="B43" s="25">
        <v>31</v>
      </c>
      <c r="C43" s="26"/>
      <c r="D43" s="26"/>
      <c r="E43" s="13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14"/>
      <c r="U43" s="14"/>
      <c r="V43" s="8"/>
      <c r="W43" s="8"/>
      <c r="X43" s="8"/>
      <c r="Y43" s="8"/>
      <c r="Z43" s="8"/>
      <c r="AA43" s="7"/>
      <c r="AB43" s="7"/>
      <c r="AC43" s="28"/>
      <c r="AE43" s="9">
        <f t="shared" si="1"/>
        <v>0</v>
      </c>
      <c r="AF43" s="10" t="str">
        <f t="shared" si="0"/>
        <v> </v>
      </c>
      <c r="AG43"/>
    </row>
    <row r="44" spans="2:33" ht="12.75" customHeight="1" hidden="1">
      <c r="B44" s="19"/>
      <c r="C44" s="44" t="s">
        <v>36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E44" s="9">
        <f t="shared" si="1"/>
        <v>0</v>
      </c>
      <c r="AF44" s="10" t="str">
        <f t="shared" si="0"/>
        <v> </v>
      </c>
      <c r="AG44"/>
    </row>
    <row r="45" spans="3:32" ht="12.75">
      <c r="C45" s="20"/>
      <c r="D45" s="20"/>
      <c r="E45" s="20"/>
      <c r="F45" s="20"/>
      <c r="J45" s="31"/>
      <c r="AE45" s="9"/>
      <c r="AF45" s="10" t="str">
        <f t="shared" si="0"/>
        <v> </v>
      </c>
    </row>
    <row r="46" spans="3:32" ht="12.75">
      <c r="C46" s="21" t="s">
        <v>50</v>
      </c>
      <c r="D46" s="21"/>
      <c r="E46" s="2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39">
        <v>42369</v>
      </c>
      <c r="X46" s="40"/>
      <c r="AE46" s="9"/>
      <c r="AF46" s="10" t="str">
        <f t="shared" si="0"/>
        <v> </v>
      </c>
    </row>
    <row r="47" spans="3:32" ht="12.75">
      <c r="C47" s="20" t="s">
        <v>40</v>
      </c>
      <c r="D47" s="20"/>
      <c r="E47" s="20"/>
      <c r="F47" s="20"/>
      <c r="Q47" s="23" t="s">
        <v>37</v>
      </c>
      <c r="V47" s="23" t="s">
        <v>38</v>
      </c>
      <c r="X47" s="23" t="s">
        <v>41</v>
      </c>
      <c r="AE47" s="9"/>
      <c r="AF47" s="10" t="str">
        <f t="shared" si="0"/>
        <v> </v>
      </c>
    </row>
    <row r="48" spans="2:32" ht="18" customHeight="1">
      <c r="B48" s="22"/>
      <c r="C48" s="21" t="s">
        <v>51</v>
      </c>
      <c r="D48" s="21"/>
      <c r="E48" s="21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39">
        <v>42369</v>
      </c>
      <c r="X48" s="40"/>
      <c r="AE48" s="9"/>
      <c r="AF48" s="10" t="str">
        <f t="shared" si="0"/>
        <v> </v>
      </c>
    </row>
    <row r="49" spans="3:32" ht="12.75">
      <c r="C49" s="20" t="s">
        <v>44</v>
      </c>
      <c r="D49" s="20"/>
      <c r="E49" s="20"/>
      <c r="Q49" s="23" t="s">
        <v>37</v>
      </c>
      <c r="V49" s="23" t="s">
        <v>38</v>
      </c>
      <c r="X49" s="23" t="s">
        <v>41</v>
      </c>
      <c r="AE49" s="9"/>
      <c r="AF49" s="10" t="str">
        <f t="shared" si="0"/>
        <v> </v>
      </c>
    </row>
    <row r="50" spans="3:32" ht="12.75">
      <c r="C50" s="47" t="s">
        <v>39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E50" s="9"/>
      <c r="AF50" s="10" t="str">
        <f t="shared" si="0"/>
        <v> </v>
      </c>
    </row>
    <row r="51" spans="31:32" ht="12.75">
      <c r="AE51" s="9"/>
      <c r="AF51" s="10" t="str">
        <f t="shared" si="0"/>
        <v> </v>
      </c>
    </row>
    <row r="52" spans="31:32" ht="12.75">
      <c r="AE52" s="9"/>
      <c r="AF52" s="10" t="str">
        <f t="shared" si="0"/>
        <v> </v>
      </c>
    </row>
    <row r="53" spans="31:32" ht="12.75">
      <c r="AE53" s="9"/>
      <c r="AF53" s="10" t="str">
        <f t="shared" si="0"/>
        <v> </v>
      </c>
    </row>
    <row r="54" spans="31:32" ht="12.75">
      <c r="AE54" s="9"/>
      <c r="AF54" s="10" t="str">
        <f t="shared" si="0"/>
        <v> </v>
      </c>
    </row>
    <row r="55" spans="31:32" ht="12.75">
      <c r="AE55" s="9"/>
      <c r="AF55" s="10" t="str">
        <f t="shared" si="0"/>
        <v> </v>
      </c>
    </row>
    <row r="56" spans="31:32" ht="12.75">
      <c r="AE56" s="9"/>
      <c r="AF56" s="10" t="str">
        <f t="shared" si="0"/>
        <v> </v>
      </c>
    </row>
    <row r="57" spans="31:32" ht="12.75">
      <c r="AE57" s="9"/>
      <c r="AF57" s="10" t="str">
        <f t="shared" si="0"/>
        <v> </v>
      </c>
    </row>
    <row r="58" spans="31:32" ht="12.75">
      <c r="AE58" s="9"/>
      <c r="AF58" s="10" t="str">
        <f t="shared" si="0"/>
        <v> </v>
      </c>
    </row>
    <row r="59" spans="31:32" ht="12.75">
      <c r="AE59" s="9"/>
      <c r="AF59" s="10" t="str">
        <f t="shared" si="0"/>
        <v> </v>
      </c>
    </row>
    <row r="60" spans="31:32" ht="12.75" customHeight="1">
      <c r="AE60" s="9"/>
      <c r="AF60" s="10" t="str">
        <f t="shared" si="0"/>
        <v> </v>
      </c>
    </row>
    <row r="61" spans="31:32" ht="12.75" customHeight="1">
      <c r="AE61" s="9"/>
      <c r="AF61" s="10" t="str">
        <f t="shared" si="0"/>
        <v> </v>
      </c>
    </row>
    <row r="62" spans="31:32" ht="12.75" customHeight="1">
      <c r="AE62" s="9"/>
      <c r="AF62" s="10" t="str">
        <f t="shared" si="0"/>
        <v> </v>
      </c>
    </row>
    <row r="63" spans="31:32" ht="12.75" customHeight="1">
      <c r="AE63" s="9"/>
      <c r="AF63" s="10" t="str">
        <f t="shared" si="0"/>
        <v> </v>
      </c>
    </row>
    <row r="64" spans="31:32" ht="12.75" customHeight="1">
      <c r="AE64" s="9"/>
      <c r="AF64" s="10" t="str">
        <f t="shared" si="0"/>
        <v> </v>
      </c>
    </row>
    <row r="65" spans="31:32" ht="12.75" customHeight="1">
      <c r="AE65" s="9"/>
      <c r="AF65" s="10" t="str">
        <f t="shared" si="0"/>
        <v> </v>
      </c>
    </row>
    <row r="66" spans="31:32" ht="12.75">
      <c r="AE66" s="9"/>
      <c r="AF66" s="10" t="str">
        <f t="shared" si="0"/>
        <v> </v>
      </c>
    </row>
    <row r="67" spans="31:32" ht="12.75">
      <c r="AE67" s="9"/>
      <c r="AF67" s="10" t="str">
        <f t="shared" si="0"/>
        <v> </v>
      </c>
    </row>
    <row r="68" spans="31:32" ht="12.75">
      <c r="AE68" s="9"/>
      <c r="AF68" s="10" t="str">
        <f t="shared" si="0"/>
        <v> </v>
      </c>
    </row>
    <row r="69" spans="31:32" ht="12.75">
      <c r="AE69" s="9"/>
      <c r="AF69" s="10" t="str">
        <f t="shared" si="0"/>
        <v> </v>
      </c>
    </row>
    <row r="70" spans="31:32" ht="12.75">
      <c r="AE70" s="9"/>
      <c r="AF70" s="10"/>
    </row>
  </sheetData>
  <sheetProtection/>
  <mergeCells count="43">
    <mergeCell ref="AA2:AC2"/>
    <mergeCell ref="C6:AE6"/>
    <mergeCell ref="B7:AC7"/>
    <mergeCell ref="B8:AC8"/>
    <mergeCell ref="B9:B12"/>
    <mergeCell ref="C9:D10"/>
    <mergeCell ref="E9:E12"/>
    <mergeCell ref="F9:S9"/>
    <mergeCell ref="T9:T12"/>
    <mergeCell ref="U9:U12"/>
    <mergeCell ref="X9:Z9"/>
    <mergeCell ref="AA9:AA12"/>
    <mergeCell ref="AB9:AB12"/>
    <mergeCell ref="AC9:AC12"/>
    <mergeCell ref="X10:X11"/>
    <mergeCell ref="Y10:Z11"/>
    <mergeCell ref="X12:Z12"/>
    <mergeCell ref="I10:I12"/>
    <mergeCell ref="J10:J12"/>
    <mergeCell ref="K10:K12"/>
    <mergeCell ref="V9:V12"/>
    <mergeCell ref="W9:W12"/>
    <mergeCell ref="C50:AC50"/>
    <mergeCell ref="C11:C12"/>
    <mergeCell ref="D11:D12"/>
    <mergeCell ref="P11:P12"/>
    <mergeCell ref="Q11:Q12"/>
    <mergeCell ref="L10:L12"/>
    <mergeCell ref="M10:M12"/>
    <mergeCell ref="N10:N12"/>
    <mergeCell ref="O10:O12"/>
    <mergeCell ref="P10:Q10"/>
    <mergeCell ref="R10:S10"/>
    <mergeCell ref="W46:X46"/>
    <mergeCell ref="W48:X48"/>
    <mergeCell ref="F10:F12"/>
    <mergeCell ref="G10:G12"/>
    <mergeCell ref="H10:H12"/>
    <mergeCell ref="Y14:Z14"/>
    <mergeCell ref="Y15:Z15"/>
    <mergeCell ref="C44:AC44"/>
    <mergeCell ref="R11:R12"/>
    <mergeCell ref="S11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SP3</dc:creator>
  <cp:keywords/>
  <dc:description/>
  <cp:lastModifiedBy>Гусева Светлана Вячеславовна</cp:lastModifiedBy>
  <cp:lastPrinted>2015-12-04T12:28:00Z</cp:lastPrinted>
  <dcterms:created xsi:type="dcterms:W3CDTF">2012-02-22T12:58:14Z</dcterms:created>
  <dcterms:modified xsi:type="dcterms:W3CDTF">2015-12-31T08:23:46Z</dcterms:modified>
  <cp:category/>
  <cp:version/>
  <cp:contentType/>
  <cp:contentStatus/>
</cp:coreProperties>
</file>