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8195" windowHeight="116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Лист1!$A$1:$S$59</definedName>
  </definedNames>
  <calcPr calcId="145621"/>
</workbook>
</file>

<file path=xl/calcChain.xml><?xml version="1.0" encoding="utf-8"?>
<calcChain xmlns="http://schemas.openxmlformats.org/spreadsheetml/2006/main">
  <c r="T55" i="1" l="1"/>
  <c r="T48" i="1" l="1"/>
  <c r="T49" i="1"/>
  <c r="T50" i="1"/>
  <c r="T51" i="1"/>
  <c r="S54" i="1" l="1"/>
  <c r="T31" i="1" l="1"/>
  <c r="T30" i="1"/>
  <c r="T29" i="1"/>
  <c r="T24" i="1"/>
  <c r="T23" i="1"/>
  <c r="T22" i="1"/>
  <c r="T21" i="1"/>
  <c r="T47" i="1" l="1"/>
  <c r="T46" i="1"/>
  <c r="T45" i="1"/>
  <c r="T42" i="1"/>
  <c r="T41" i="1"/>
  <c r="T40" i="1"/>
  <c r="T39" i="1"/>
  <c r="T38" i="1"/>
  <c r="T35" i="1"/>
  <c r="T34" i="1"/>
  <c r="T33" i="1"/>
  <c r="T32" i="1"/>
  <c r="T28" i="1"/>
  <c r="T27" i="1"/>
  <c r="T26" i="1"/>
  <c r="T25" i="1"/>
  <c r="T52" i="1" l="1"/>
  <c r="T44" i="1"/>
  <c r="T43" i="1"/>
  <c r="T37" i="1"/>
  <c r="T36" i="1" l="1"/>
  <c r="T53" i="1"/>
  <c r="T54" i="1"/>
</calcChain>
</file>

<file path=xl/sharedStrings.xml><?xml version="1.0" encoding="utf-8"?>
<sst xmlns="http://schemas.openxmlformats.org/spreadsheetml/2006/main" count="39" uniqueCount="38">
  <si>
    <t>ПАТ "УКРТРАНСГАЗ"</t>
  </si>
  <si>
    <t>Філія УМГ "ХАРКІВТРАНСГАЗ"</t>
  </si>
  <si>
    <t>Новопсковський промисловий майданчик</t>
  </si>
  <si>
    <t>Вимірювальна хіміко - аналітична лабораторія</t>
  </si>
  <si>
    <t>Новопсковського промислового майданчика</t>
  </si>
  <si>
    <t>атестована в системі Мінекономрозвитку України</t>
  </si>
  <si>
    <t>чинно до 31.12.2018 р.</t>
  </si>
  <si>
    <t>Компонентний склад, % об.</t>
  </si>
  <si>
    <t>метан</t>
  </si>
  <si>
    <t>етан</t>
  </si>
  <si>
    <t>пропан</t>
  </si>
  <si>
    <t>н-бутан</t>
  </si>
  <si>
    <t>діоксид вуглецю</t>
  </si>
  <si>
    <t>азот</t>
  </si>
  <si>
    <t>кисень</t>
  </si>
  <si>
    <t>пентани</t>
  </si>
  <si>
    <t>гексани та вищі</t>
  </si>
  <si>
    <r>
      <rPr>
        <sz val="10"/>
        <color theme="1"/>
        <rFont val="Calibri"/>
        <family val="2"/>
        <charset val="204"/>
      </rPr>
      <t>i</t>
    </r>
    <r>
      <rPr>
        <sz val="10"/>
        <color theme="1"/>
        <rFont val="Times New Roman"/>
        <family val="1"/>
        <charset val="204"/>
      </rPr>
      <t>-бутан</t>
    </r>
  </si>
  <si>
    <t>густина, кг/м3</t>
  </si>
  <si>
    <t>теплота згоряння нижча,   ккал/м³</t>
  </si>
  <si>
    <t>число Воббе вище, ккал/м³</t>
  </si>
  <si>
    <t>маса механічних домішок, г/м³</t>
  </si>
  <si>
    <t>добова витрата газу, тис.м³</t>
  </si>
  <si>
    <r>
      <t>при 20</t>
    </r>
    <r>
      <rPr>
        <sz val="11"/>
        <color theme="1"/>
        <rFont val="Calibri"/>
        <family val="2"/>
        <charset val="204"/>
      </rPr>
      <t>˚</t>
    </r>
    <r>
      <rPr>
        <sz val="11"/>
        <color theme="1"/>
        <rFont val="Times New Roman"/>
        <family val="1"/>
        <charset val="204"/>
      </rPr>
      <t>С</t>
    </r>
    <r>
      <rPr>
        <sz val="11"/>
        <color theme="1"/>
        <rFont val="Calibri"/>
        <family val="2"/>
        <charset val="204"/>
      </rPr>
      <t>;</t>
    </r>
    <r>
      <rPr>
        <sz val="11"/>
        <color theme="1"/>
        <rFont val="Times New Roman"/>
        <family val="1"/>
        <charset val="204"/>
      </rPr>
      <t>101,325 кПа</t>
    </r>
  </si>
  <si>
    <r>
      <t>точка роси вологи (Р=4 МПа),</t>
    </r>
    <r>
      <rPr>
        <sz val="10"/>
        <color theme="1"/>
        <rFont val="Calibri"/>
        <family val="2"/>
        <charset val="204"/>
      </rPr>
      <t>˚</t>
    </r>
    <r>
      <rPr>
        <sz val="10"/>
        <color theme="1"/>
        <rFont val="Times New Roman"/>
        <family val="1"/>
        <charset val="204"/>
      </rPr>
      <t>С</t>
    </r>
  </si>
  <si>
    <t>дата</t>
  </si>
  <si>
    <t xml:space="preserve">Первомайським  ЛВУ МГ філії "ХАРКІВТРАНСГАЗ"  по магістральному газопроводу "Уренгой - Новопсков -"Союз" </t>
  </si>
  <si>
    <t>масова концентра-ція меркапта-нової сірки, г/м³</t>
  </si>
  <si>
    <t>масова концентра-ція сірковод-ню,г/м³</t>
  </si>
  <si>
    <t>відсутні</t>
  </si>
  <si>
    <t>Сєвєродонецьке ЛВУ МГ</t>
  </si>
  <si>
    <t xml:space="preserve">переданого ПВВГ "Союз" Новопсковського промислового майданчика Сєвєродонецького ЛВУМГ та прийнятого  </t>
  </si>
  <si>
    <t>Сєвєродонецького ЛВУ МГ</t>
  </si>
  <si>
    <t>11-10 Паспорт фізико - хімічних показників природного газу,</t>
  </si>
  <si>
    <t>Свідоцтво про атестацію № Рь 417/2014 від 01.10.2015 р.</t>
  </si>
  <si>
    <t>за період з 01.12.2015р. по 31.12.2015р.</t>
  </si>
  <si>
    <t xml:space="preserve">Керівник  Новопсковської вимірювальної хіміко - аналітичної лабораторії                                            Т.О. Гоцанюк    ______________           04.01.2016 р.    </t>
  </si>
  <si>
    <t>Заступник начальника Сєвєродонецького ЛВУ МГ                                                                                       О.Д.Кечеджі      ______________            04.01.2016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</si>
</sst>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dd/mm/yy;@"/>
    <numFmt numFmtId="166" formatCode="#,##0.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164" fontId="0" fillId="2" borderId="0" xfId="0" applyNumberFormat="1" applyFill="1"/>
    <xf numFmtId="165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" fontId="8" fillId="0" borderId="1" xfId="0" applyNumberFormat="1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4" fontId="8" fillId="0" borderId="7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8" xfId="0" applyBorder="1" applyAlignment="1"/>
    <xf numFmtId="0" fontId="0" fillId="0" borderId="0" xfId="0" applyAlignment="1">
      <alignment horizontal="center"/>
    </xf>
    <xf numFmtId="165" fontId="8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1" fillId="0" borderId="0" xfId="0" applyFont="1" applyAlignment="1"/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58"/>
  <sheetViews>
    <sheetView showZeros="0" tabSelected="1" view="pageBreakPreview" topLeftCell="A13" zoomScale="75" zoomScaleNormal="87" zoomScaleSheetLayoutView="75" workbookViewId="0">
      <selection activeCell="S53" sqref="S53"/>
    </sheetView>
  </sheetViews>
  <sheetFormatPr defaultRowHeight="15" x14ac:dyDescent="0.25"/>
  <cols>
    <col min="12" max="12" width="11.85546875" customWidth="1"/>
    <col min="13" max="13" width="10.85546875" customWidth="1"/>
    <col min="14" max="14" width="11.5703125" customWidth="1"/>
    <col min="15" max="15" width="11.42578125" customWidth="1"/>
    <col min="16" max="17" width="10.28515625" customWidth="1"/>
    <col min="18" max="18" width="11.140625" customWidth="1"/>
    <col min="19" max="19" width="15.570312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6" t="s">
        <v>3</v>
      </c>
      <c r="O4" s="16"/>
      <c r="P4" s="16"/>
      <c r="Q4" s="16"/>
      <c r="R4" s="16"/>
      <c r="S4" s="16"/>
    </row>
    <row r="5" spans="1:19" ht="15.75" x14ac:dyDescent="0.25">
      <c r="A5" s="16" t="s">
        <v>0</v>
      </c>
      <c r="B5" s="17"/>
      <c r="C5" s="17"/>
      <c r="D5" s="17"/>
      <c r="E5" s="17"/>
      <c r="F5" s="17"/>
      <c r="G5" s="1"/>
      <c r="H5" s="1"/>
      <c r="I5" s="1"/>
      <c r="J5" s="1"/>
      <c r="K5" s="1"/>
      <c r="L5" s="1"/>
      <c r="M5" s="1"/>
      <c r="N5" s="16" t="s">
        <v>4</v>
      </c>
      <c r="O5" s="16"/>
      <c r="P5" s="16"/>
      <c r="Q5" s="16"/>
      <c r="R5" s="16"/>
      <c r="S5" s="16"/>
    </row>
    <row r="6" spans="1:19" ht="15.75" x14ac:dyDescent="0.25">
      <c r="A6" s="18" t="s">
        <v>1</v>
      </c>
      <c r="B6" s="18"/>
      <c r="C6" s="18"/>
      <c r="D6" s="18"/>
      <c r="E6" s="18"/>
      <c r="F6" s="18"/>
      <c r="G6" s="1"/>
      <c r="H6" s="1"/>
      <c r="I6" s="1"/>
      <c r="J6" s="1"/>
      <c r="K6" s="1"/>
      <c r="L6" s="1"/>
      <c r="M6" s="1"/>
      <c r="N6" s="16" t="s">
        <v>32</v>
      </c>
      <c r="O6" s="16"/>
      <c r="P6" s="16"/>
      <c r="Q6" s="16"/>
      <c r="R6" s="16"/>
      <c r="S6" s="16"/>
    </row>
    <row r="7" spans="1:19" ht="15.75" x14ac:dyDescent="0.25">
      <c r="A7" s="18" t="s">
        <v>30</v>
      </c>
      <c r="B7" s="18"/>
      <c r="C7" s="18"/>
      <c r="D7" s="18"/>
      <c r="E7" s="18"/>
      <c r="F7" s="18"/>
      <c r="G7" s="1"/>
      <c r="H7" s="1"/>
      <c r="I7" s="1"/>
      <c r="J7" s="1"/>
      <c r="K7" s="1"/>
      <c r="L7" s="1"/>
      <c r="M7" s="1"/>
      <c r="N7" s="16" t="s">
        <v>5</v>
      </c>
      <c r="O7" s="16"/>
      <c r="P7" s="16"/>
      <c r="Q7" s="16"/>
      <c r="R7" s="16"/>
      <c r="S7" s="16"/>
    </row>
    <row r="8" spans="1:19" ht="15.75" x14ac:dyDescent="0.25">
      <c r="A8" s="16" t="s">
        <v>2</v>
      </c>
      <c r="B8" s="16"/>
      <c r="C8" s="16"/>
      <c r="D8" s="16"/>
      <c r="E8" s="16"/>
      <c r="F8" s="16"/>
      <c r="G8" s="1"/>
      <c r="H8" s="1"/>
      <c r="I8" s="1"/>
      <c r="J8" s="1"/>
      <c r="K8" s="1"/>
      <c r="L8" s="1"/>
      <c r="M8" s="1"/>
      <c r="N8" s="18" t="s">
        <v>34</v>
      </c>
      <c r="O8" s="18"/>
      <c r="P8" s="18"/>
      <c r="Q8" s="18"/>
      <c r="R8" s="18"/>
      <c r="S8" s="18"/>
    </row>
    <row r="9" spans="1:19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3" t="s">
        <v>6</v>
      </c>
      <c r="O9" s="23"/>
      <c r="P9" s="23"/>
      <c r="Q9" s="23"/>
      <c r="R9" s="23"/>
      <c r="S9" s="23"/>
    </row>
    <row r="10" spans="1:19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.75" x14ac:dyDescent="0.3">
      <c r="A13" s="24" t="s">
        <v>33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ht="18.75" x14ac:dyDescent="0.3">
      <c r="A14" s="24" t="s">
        <v>31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ht="18.75" x14ac:dyDescent="0.3">
      <c r="A15" s="24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ht="18.75" x14ac:dyDescent="0.3">
      <c r="A16" s="11"/>
      <c r="B16" s="25" t="s">
        <v>35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</row>
    <row r="17" spans="1:20" ht="18.75" x14ac:dyDescent="0.25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20" ht="28.5" customHeight="1" x14ac:dyDescent="0.25">
      <c r="A18" s="26" t="s">
        <v>25</v>
      </c>
      <c r="B18" s="29" t="s">
        <v>7</v>
      </c>
      <c r="C18" s="30"/>
      <c r="D18" s="30"/>
      <c r="E18" s="30"/>
      <c r="F18" s="30"/>
      <c r="G18" s="30"/>
      <c r="H18" s="30"/>
      <c r="I18" s="30"/>
      <c r="J18" s="30"/>
      <c r="K18" s="31"/>
      <c r="L18" s="19" t="s">
        <v>24</v>
      </c>
      <c r="M18" s="19" t="s">
        <v>18</v>
      </c>
      <c r="N18" s="19" t="s">
        <v>19</v>
      </c>
      <c r="O18" s="19" t="s">
        <v>20</v>
      </c>
      <c r="P18" s="39" t="s">
        <v>21</v>
      </c>
      <c r="Q18" s="19" t="s">
        <v>27</v>
      </c>
      <c r="R18" s="19" t="s">
        <v>28</v>
      </c>
      <c r="S18" s="19" t="s">
        <v>22</v>
      </c>
    </row>
    <row r="19" spans="1:20" ht="33.75" customHeight="1" x14ac:dyDescent="0.25">
      <c r="A19" s="27"/>
      <c r="B19" s="21" t="s">
        <v>8</v>
      </c>
      <c r="C19" s="21" t="s">
        <v>9</v>
      </c>
      <c r="D19" s="21" t="s">
        <v>10</v>
      </c>
      <c r="E19" s="21" t="s">
        <v>17</v>
      </c>
      <c r="F19" s="21" t="s">
        <v>11</v>
      </c>
      <c r="G19" s="19" t="s">
        <v>15</v>
      </c>
      <c r="H19" s="19" t="s">
        <v>16</v>
      </c>
      <c r="I19" s="19" t="s">
        <v>12</v>
      </c>
      <c r="J19" s="21" t="s">
        <v>13</v>
      </c>
      <c r="K19" s="21" t="s">
        <v>14</v>
      </c>
      <c r="L19" s="42"/>
      <c r="M19" s="20"/>
      <c r="N19" s="20"/>
      <c r="O19" s="20"/>
      <c r="P19" s="40"/>
      <c r="Q19" s="42"/>
      <c r="R19" s="42"/>
      <c r="S19" s="42"/>
    </row>
    <row r="20" spans="1:20" ht="27.75" customHeight="1" x14ac:dyDescent="0.25">
      <c r="A20" s="28"/>
      <c r="B20" s="22"/>
      <c r="C20" s="22"/>
      <c r="D20" s="22"/>
      <c r="E20" s="22"/>
      <c r="F20" s="22"/>
      <c r="G20" s="20"/>
      <c r="H20" s="20"/>
      <c r="I20" s="20"/>
      <c r="J20" s="22"/>
      <c r="K20" s="22"/>
      <c r="L20" s="20"/>
      <c r="M20" s="29" t="s">
        <v>23</v>
      </c>
      <c r="N20" s="30"/>
      <c r="O20" s="31"/>
      <c r="P20" s="41"/>
      <c r="Q20" s="20"/>
      <c r="R20" s="20"/>
      <c r="S20" s="20"/>
    </row>
    <row r="21" spans="1:20" x14ac:dyDescent="0.25">
      <c r="A21" s="13">
        <v>42339</v>
      </c>
      <c r="B21" s="4">
        <v>96.421000000000006</v>
      </c>
      <c r="C21" s="4">
        <v>1.909</v>
      </c>
      <c r="D21" s="4">
        <v>0.59099999999999997</v>
      </c>
      <c r="E21" s="4">
        <v>9.2999999999999999E-2</v>
      </c>
      <c r="F21" s="4">
        <v>9.1999999999999998E-2</v>
      </c>
      <c r="G21" s="4">
        <v>3.1E-2</v>
      </c>
      <c r="H21" s="4">
        <v>8.0000000000000002E-3</v>
      </c>
      <c r="I21" s="4">
        <v>0.10100000000000001</v>
      </c>
      <c r="J21" s="4">
        <v>0.746</v>
      </c>
      <c r="K21" s="4">
        <v>8.0000000000000002E-3</v>
      </c>
      <c r="L21" s="5">
        <v>-13.9</v>
      </c>
      <c r="M21" s="4">
        <v>0.69599999999999995</v>
      </c>
      <c r="N21" s="6">
        <v>8153</v>
      </c>
      <c r="O21" s="6">
        <v>11899</v>
      </c>
      <c r="P21" s="4"/>
      <c r="Q21" s="4"/>
      <c r="R21" s="4"/>
      <c r="S21" s="12">
        <v>52867350</v>
      </c>
      <c r="T21" s="2">
        <f t="shared" ref="T21:T24" si="0">SUM(B21:K21)</f>
        <v>100</v>
      </c>
    </row>
    <row r="22" spans="1:20" x14ac:dyDescent="0.25">
      <c r="A22" s="13">
        <v>42340</v>
      </c>
      <c r="B22" s="4">
        <v>96.478999999999999</v>
      </c>
      <c r="C22" s="4">
        <v>1.8779999999999999</v>
      </c>
      <c r="D22" s="4">
        <v>0.57799999999999996</v>
      </c>
      <c r="E22" s="4">
        <v>9.1999999999999998E-2</v>
      </c>
      <c r="F22" s="4">
        <v>0.09</v>
      </c>
      <c r="G22" s="4">
        <v>3.1E-2</v>
      </c>
      <c r="H22" s="4">
        <v>6.0000000000000001E-3</v>
      </c>
      <c r="I22" s="4">
        <v>9.9000000000000005E-2</v>
      </c>
      <c r="J22" s="4">
        <v>0.73699999999999999</v>
      </c>
      <c r="K22" s="4">
        <v>0.01</v>
      </c>
      <c r="L22" s="5">
        <v>-16</v>
      </c>
      <c r="M22" s="4">
        <v>0.69499999999999995</v>
      </c>
      <c r="N22" s="6">
        <v>8150</v>
      </c>
      <c r="O22" s="6">
        <v>11898</v>
      </c>
      <c r="P22" s="4"/>
      <c r="Q22" s="4"/>
      <c r="R22" s="4"/>
      <c r="S22" s="12">
        <v>55772586</v>
      </c>
      <c r="T22" s="2">
        <f t="shared" si="0"/>
        <v>100.00000000000001</v>
      </c>
    </row>
    <row r="23" spans="1:20" x14ac:dyDescent="0.25">
      <c r="A23" s="13">
        <v>42341</v>
      </c>
      <c r="B23" s="4">
        <v>96.486999999999995</v>
      </c>
      <c r="C23" s="4">
        <v>1.873</v>
      </c>
      <c r="D23" s="4">
        <v>0.57899999999999996</v>
      </c>
      <c r="E23" s="4">
        <v>9.1999999999999998E-2</v>
      </c>
      <c r="F23" s="4">
        <v>0.09</v>
      </c>
      <c r="G23" s="4">
        <v>0.03</v>
      </c>
      <c r="H23" s="4">
        <v>7.0000000000000001E-3</v>
      </c>
      <c r="I23" s="4">
        <v>9.8000000000000004E-2</v>
      </c>
      <c r="J23" s="4">
        <v>0.73499999999999999</v>
      </c>
      <c r="K23" s="4">
        <v>8.9999999999999993E-3</v>
      </c>
      <c r="L23" s="5">
        <v>-14.1</v>
      </c>
      <c r="M23" s="4">
        <v>0.69499999999999995</v>
      </c>
      <c r="N23" s="6">
        <v>8150</v>
      </c>
      <c r="O23" s="6">
        <v>11898</v>
      </c>
      <c r="P23" s="4"/>
      <c r="Q23" s="4"/>
      <c r="R23" s="4"/>
      <c r="S23" s="12">
        <v>56235468</v>
      </c>
      <c r="T23" s="2">
        <f t="shared" si="0"/>
        <v>100</v>
      </c>
    </row>
    <row r="24" spans="1:20" x14ac:dyDescent="0.25">
      <c r="A24" s="13">
        <v>42342</v>
      </c>
      <c r="B24" s="4">
        <v>96.305000000000007</v>
      </c>
      <c r="C24" s="4">
        <v>1.9850000000000001</v>
      </c>
      <c r="D24" s="4">
        <v>0.60399999999999998</v>
      </c>
      <c r="E24" s="4">
        <v>9.6000000000000002E-2</v>
      </c>
      <c r="F24" s="4">
        <v>9.4E-2</v>
      </c>
      <c r="G24" s="4">
        <v>3.2000000000000001E-2</v>
      </c>
      <c r="H24" s="4">
        <v>8.0000000000000002E-3</v>
      </c>
      <c r="I24" s="4">
        <v>0.105</v>
      </c>
      <c r="J24" s="4">
        <v>0.76300000000000001</v>
      </c>
      <c r="K24" s="4">
        <v>8.0000000000000002E-3</v>
      </c>
      <c r="L24" s="5">
        <v>-15</v>
      </c>
      <c r="M24" s="4">
        <v>0.69699999999999995</v>
      </c>
      <c r="N24" s="6">
        <v>8160</v>
      </c>
      <c r="O24" s="6">
        <v>11900</v>
      </c>
      <c r="P24" s="4" t="s">
        <v>29</v>
      </c>
      <c r="Q24" s="4"/>
      <c r="R24" s="4"/>
      <c r="S24" s="12">
        <v>56226806</v>
      </c>
      <c r="T24" s="2">
        <f t="shared" si="0"/>
        <v>100</v>
      </c>
    </row>
    <row r="25" spans="1:20" x14ac:dyDescent="0.25">
      <c r="A25" s="13">
        <v>42343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5"/>
      <c r="M25" s="4"/>
      <c r="N25" s="6"/>
      <c r="O25" s="6"/>
      <c r="P25" s="4"/>
      <c r="Q25" s="4"/>
      <c r="R25" s="4"/>
      <c r="S25" s="12">
        <v>55763940</v>
      </c>
      <c r="T25" s="2">
        <f>SUM(B25:K25)</f>
        <v>0</v>
      </c>
    </row>
    <row r="26" spans="1:20" x14ac:dyDescent="0.25">
      <c r="A26" s="14">
        <v>42344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5"/>
      <c r="M26" s="4"/>
      <c r="N26" s="6"/>
      <c r="O26" s="6"/>
      <c r="P26" s="4"/>
      <c r="Q26" s="4"/>
      <c r="R26" s="4"/>
      <c r="S26" s="12">
        <v>54541234</v>
      </c>
      <c r="T26" s="2">
        <f t="shared" ref="T26:T31" si="1">SUM(B26:K26)</f>
        <v>0</v>
      </c>
    </row>
    <row r="27" spans="1:20" x14ac:dyDescent="0.25">
      <c r="A27" s="14">
        <v>42345</v>
      </c>
      <c r="B27" s="4">
        <v>96.376999999999995</v>
      </c>
      <c r="C27" s="4">
        <v>1.948</v>
      </c>
      <c r="D27" s="4">
        <v>0.60499999999999998</v>
      </c>
      <c r="E27" s="4">
        <v>9.7000000000000003E-2</v>
      </c>
      <c r="F27" s="4">
        <v>9.7000000000000003E-2</v>
      </c>
      <c r="G27" s="4">
        <v>3.4000000000000002E-2</v>
      </c>
      <c r="H27" s="4">
        <v>6.0000000000000001E-3</v>
      </c>
      <c r="I27" s="4">
        <v>0.10199999999999999</v>
      </c>
      <c r="J27" s="4">
        <v>0.72599999999999998</v>
      </c>
      <c r="K27" s="4">
        <v>8.0000000000000002E-3</v>
      </c>
      <c r="L27" s="5">
        <v>-18.5</v>
      </c>
      <c r="M27" s="4">
        <v>0.69599999999999995</v>
      </c>
      <c r="N27" s="6">
        <v>8161</v>
      </c>
      <c r="O27" s="6">
        <v>11906</v>
      </c>
      <c r="P27" s="4"/>
      <c r="Q27" s="4"/>
      <c r="R27" s="4"/>
      <c r="S27" s="12">
        <v>55214606</v>
      </c>
      <c r="T27" s="2">
        <f t="shared" si="1"/>
        <v>99.999999999999986</v>
      </c>
    </row>
    <row r="28" spans="1:20" x14ac:dyDescent="0.25">
      <c r="A28" s="14">
        <v>42346</v>
      </c>
      <c r="B28" s="4">
        <v>96.387</v>
      </c>
      <c r="C28" s="4">
        <v>1.9359999999999999</v>
      </c>
      <c r="D28" s="4">
        <v>0.60699999999999998</v>
      </c>
      <c r="E28" s="4">
        <v>9.9000000000000005E-2</v>
      </c>
      <c r="F28" s="4">
        <v>9.7000000000000003E-2</v>
      </c>
      <c r="G28" s="4">
        <v>3.4000000000000002E-2</v>
      </c>
      <c r="H28" s="4">
        <v>7.0000000000000001E-3</v>
      </c>
      <c r="I28" s="4">
        <v>0.1</v>
      </c>
      <c r="J28" s="4">
        <v>0.72399999999999998</v>
      </c>
      <c r="K28" s="4">
        <v>8.9999999999999993E-3</v>
      </c>
      <c r="L28" s="5">
        <v>-15.5</v>
      </c>
      <c r="M28" s="4">
        <v>0.69699999999999995</v>
      </c>
      <c r="N28" s="6">
        <v>8162</v>
      </c>
      <c r="O28" s="6">
        <v>11906</v>
      </c>
      <c r="P28" s="4"/>
      <c r="Q28" s="4"/>
      <c r="R28" s="4"/>
      <c r="S28" s="12">
        <v>55808278</v>
      </c>
      <c r="T28" s="2">
        <f t="shared" si="1"/>
        <v>100.00000000000001</v>
      </c>
    </row>
    <row r="29" spans="1:20" x14ac:dyDescent="0.25">
      <c r="A29" s="13">
        <v>42347</v>
      </c>
      <c r="B29" s="4">
        <v>96.376000000000005</v>
      </c>
      <c r="C29" s="4">
        <v>1.9330000000000001</v>
      </c>
      <c r="D29" s="4">
        <v>0.60699999999999998</v>
      </c>
      <c r="E29" s="4">
        <v>9.9000000000000005E-2</v>
      </c>
      <c r="F29" s="4">
        <v>9.8000000000000004E-2</v>
      </c>
      <c r="G29" s="4">
        <v>3.5999999999999997E-2</v>
      </c>
      <c r="H29" s="4">
        <v>8.0000000000000002E-3</v>
      </c>
      <c r="I29" s="4">
        <v>9.5000000000000001E-2</v>
      </c>
      <c r="J29" s="4">
        <v>0.73799999999999999</v>
      </c>
      <c r="K29" s="4">
        <v>0.01</v>
      </c>
      <c r="L29" s="5">
        <v>-12.6</v>
      </c>
      <c r="M29" s="4">
        <v>0.69699999999999995</v>
      </c>
      <c r="N29" s="6">
        <v>8162</v>
      </c>
      <c r="O29" s="6">
        <v>11906</v>
      </c>
      <c r="P29" s="4"/>
      <c r="Q29" s="4"/>
      <c r="R29" s="4"/>
      <c r="S29" s="12">
        <v>56004486</v>
      </c>
      <c r="T29" s="2">
        <f t="shared" si="1"/>
        <v>100.00000000000001</v>
      </c>
    </row>
    <row r="30" spans="1:20" x14ac:dyDescent="0.25">
      <c r="A30" s="13">
        <v>42348</v>
      </c>
      <c r="B30" s="4">
        <v>96.477000000000004</v>
      </c>
      <c r="C30" s="4">
        <v>1.865</v>
      </c>
      <c r="D30" s="4">
        <v>0.58199999999999996</v>
      </c>
      <c r="E30" s="4">
        <v>9.5000000000000001E-2</v>
      </c>
      <c r="F30" s="4">
        <v>9.5000000000000001E-2</v>
      </c>
      <c r="G30" s="4">
        <v>3.4000000000000002E-2</v>
      </c>
      <c r="H30" s="4">
        <v>8.9999999999999993E-3</v>
      </c>
      <c r="I30" s="4">
        <v>0.11799999999999999</v>
      </c>
      <c r="J30" s="4">
        <v>0.71699999999999997</v>
      </c>
      <c r="K30" s="4">
        <v>8.0000000000000002E-3</v>
      </c>
      <c r="L30" s="5">
        <v>-13.6</v>
      </c>
      <c r="M30" s="4">
        <v>0.69599999999999995</v>
      </c>
      <c r="N30" s="6">
        <v>8153</v>
      </c>
      <c r="O30" s="6">
        <v>11899</v>
      </c>
      <c r="P30" s="4"/>
      <c r="Q30" s="4"/>
      <c r="R30" s="4"/>
      <c r="S30" s="12">
        <v>56493268</v>
      </c>
      <c r="T30" s="2">
        <f t="shared" si="1"/>
        <v>99.999999999999986</v>
      </c>
    </row>
    <row r="31" spans="1:20" x14ac:dyDescent="0.25">
      <c r="A31" s="13">
        <v>42349</v>
      </c>
      <c r="B31" s="4">
        <v>96.400999999999996</v>
      </c>
      <c r="C31" s="4">
        <v>1.9119999999999999</v>
      </c>
      <c r="D31" s="4">
        <v>0.59299999999999997</v>
      </c>
      <c r="E31" s="4">
        <v>9.6000000000000002E-2</v>
      </c>
      <c r="F31" s="4">
        <v>9.4E-2</v>
      </c>
      <c r="G31" s="4">
        <v>3.4000000000000002E-2</v>
      </c>
      <c r="H31" s="4">
        <v>6.0000000000000001E-3</v>
      </c>
      <c r="I31" s="4">
        <v>0.1</v>
      </c>
      <c r="J31" s="4">
        <v>0.753</v>
      </c>
      <c r="K31" s="4">
        <v>1.0999999999999999E-2</v>
      </c>
      <c r="L31" s="5">
        <v>-14.4</v>
      </c>
      <c r="M31" s="4">
        <v>0.69599999999999995</v>
      </c>
      <c r="N31" s="6">
        <v>8154</v>
      </c>
      <c r="O31" s="6">
        <v>11898</v>
      </c>
      <c r="P31" s="4"/>
      <c r="Q31" s="4"/>
      <c r="R31" s="4"/>
      <c r="S31" s="12">
        <v>56730424</v>
      </c>
      <c r="T31" s="2">
        <f t="shared" si="1"/>
        <v>100</v>
      </c>
    </row>
    <row r="32" spans="1:20" x14ac:dyDescent="0.25">
      <c r="A32" s="3">
        <v>42350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5"/>
      <c r="M32" s="4"/>
      <c r="N32" s="6"/>
      <c r="O32" s="6"/>
      <c r="P32" s="4"/>
      <c r="Q32" s="4"/>
      <c r="R32" s="4"/>
      <c r="S32" s="12">
        <v>56630368</v>
      </c>
      <c r="T32" s="2">
        <f t="shared" ref="T32:T35" si="2">SUM(B32:K32)</f>
        <v>0</v>
      </c>
    </row>
    <row r="33" spans="1:20" x14ac:dyDescent="0.25">
      <c r="A33" s="3">
        <v>42351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5"/>
      <c r="M33" s="4"/>
      <c r="N33" s="6"/>
      <c r="O33" s="6"/>
      <c r="P33" s="4"/>
      <c r="Q33" s="4"/>
      <c r="R33" s="4"/>
      <c r="S33" s="12">
        <v>55471594</v>
      </c>
      <c r="T33" s="2">
        <f t="shared" si="2"/>
        <v>0</v>
      </c>
    </row>
    <row r="34" spans="1:20" x14ac:dyDescent="0.25">
      <c r="A34" s="3">
        <v>42352</v>
      </c>
      <c r="B34" s="4">
        <v>96.519000000000005</v>
      </c>
      <c r="C34" s="4">
        <v>1.841</v>
      </c>
      <c r="D34" s="4">
        <v>0.57499999999999996</v>
      </c>
      <c r="E34" s="4">
        <v>9.1999999999999998E-2</v>
      </c>
      <c r="F34" s="4">
        <v>9.0999999999999998E-2</v>
      </c>
      <c r="G34" s="4">
        <v>3.1E-2</v>
      </c>
      <c r="H34" s="4">
        <v>8.9999999999999993E-3</v>
      </c>
      <c r="I34" s="4">
        <v>9.2999999999999999E-2</v>
      </c>
      <c r="J34" s="4">
        <v>0.74099999999999999</v>
      </c>
      <c r="K34" s="4">
        <v>8.0000000000000002E-3</v>
      </c>
      <c r="L34" s="5">
        <v>-17.100000000000001</v>
      </c>
      <c r="M34" s="4">
        <v>0.69499999999999995</v>
      </c>
      <c r="N34" s="6">
        <v>8148</v>
      </c>
      <c r="O34" s="6">
        <v>11897</v>
      </c>
      <c r="P34" s="4"/>
      <c r="Q34" s="4"/>
      <c r="R34" s="4"/>
      <c r="S34" s="12">
        <v>55371178</v>
      </c>
      <c r="T34" s="2">
        <f t="shared" si="2"/>
        <v>100</v>
      </c>
    </row>
    <row r="35" spans="1:20" x14ac:dyDescent="0.25">
      <c r="A35" s="3">
        <v>42353</v>
      </c>
      <c r="B35" s="4">
        <v>96.465999999999994</v>
      </c>
      <c r="C35" s="4">
        <v>1.8779999999999999</v>
      </c>
      <c r="D35" s="4">
        <v>0.57799999999999996</v>
      </c>
      <c r="E35" s="4">
        <v>9.1999999999999998E-2</v>
      </c>
      <c r="F35" s="4">
        <v>9.0999999999999998E-2</v>
      </c>
      <c r="G35" s="4">
        <v>3.1E-2</v>
      </c>
      <c r="H35" s="4">
        <v>6.0000000000000001E-3</v>
      </c>
      <c r="I35" s="4">
        <v>9.8000000000000004E-2</v>
      </c>
      <c r="J35" s="4">
        <v>0.749</v>
      </c>
      <c r="K35" s="4">
        <v>1.0999999999999999E-2</v>
      </c>
      <c r="L35" s="5">
        <v>-17.600000000000001</v>
      </c>
      <c r="M35" s="4">
        <v>0.69599999999999995</v>
      </c>
      <c r="N35" s="6">
        <v>8149</v>
      </c>
      <c r="O35" s="6">
        <v>11896</v>
      </c>
      <c r="P35" s="4"/>
      <c r="Q35" s="4"/>
      <c r="R35" s="4"/>
      <c r="S35" s="12">
        <v>56990928</v>
      </c>
      <c r="T35" s="2">
        <f t="shared" si="2"/>
        <v>99.999999999999986</v>
      </c>
    </row>
    <row r="36" spans="1:20" x14ac:dyDescent="0.25">
      <c r="A36" s="14">
        <v>42354</v>
      </c>
      <c r="B36" s="4">
        <v>96.453999999999994</v>
      </c>
      <c r="C36" s="4">
        <v>1.883</v>
      </c>
      <c r="D36" s="4">
        <v>0.57799999999999996</v>
      </c>
      <c r="E36" s="4">
        <v>9.1999999999999998E-2</v>
      </c>
      <c r="F36" s="4">
        <v>9.0999999999999998E-2</v>
      </c>
      <c r="G36" s="4">
        <v>3.1E-2</v>
      </c>
      <c r="H36" s="4">
        <v>8.0000000000000002E-3</v>
      </c>
      <c r="I36" s="4">
        <v>9.8000000000000004E-2</v>
      </c>
      <c r="J36" s="4">
        <v>0.755</v>
      </c>
      <c r="K36" s="4">
        <v>0.01</v>
      </c>
      <c r="L36" s="5">
        <v>-17.899999999999999</v>
      </c>
      <c r="M36" s="4">
        <v>0.69599999999999995</v>
      </c>
      <c r="N36" s="6">
        <v>8149</v>
      </c>
      <c r="O36" s="6">
        <v>11895</v>
      </c>
      <c r="P36" s="4"/>
      <c r="Q36" s="4"/>
      <c r="R36" s="4"/>
      <c r="S36" s="12">
        <v>57268198</v>
      </c>
      <c r="T36" s="2">
        <f t="shared" ref="T36:T55" si="3">SUM(B36:K36)</f>
        <v>99.999999999999986</v>
      </c>
    </row>
    <row r="37" spans="1:20" x14ac:dyDescent="0.25">
      <c r="A37" s="14">
        <v>42355</v>
      </c>
      <c r="B37" s="4">
        <v>96.438000000000002</v>
      </c>
      <c r="C37" s="4">
        <v>1.891</v>
      </c>
      <c r="D37" s="4">
        <v>0.58199999999999996</v>
      </c>
      <c r="E37" s="4">
        <v>9.2999999999999999E-2</v>
      </c>
      <c r="F37" s="4">
        <v>9.0999999999999998E-2</v>
      </c>
      <c r="G37" s="4">
        <v>3.1E-2</v>
      </c>
      <c r="H37" s="4">
        <v>0.01</v>
      </c>
      <c r="I37" s="4">
        <v>9.9000000000000005E-2</v>
      </c>
      <c r="J37" s="4">
        <v>0.75700000000000001</v>
      </c>
      <c r="K37" s="4">
        <v>8.0000000000000002E-3</v>
      </c>
      <c r="L37" s="5">
        <v>-20.9</v>
      </c>
      <c r="M37" s="4">
        <v>0.69599999999999995</v>
      </c>
      <c r="N37" s="6">
        <v>8151</v>
      </c>
      <c r="O37" s="6">
        <v>11897</v>
      </c>
      <c r="P37" s="4"/>
      <c r="Q37" s="4"/>
      <c r="R37" s="4"/>
      <c r="S37" s="12">
        <v>55920228</v>
      </c>
      <c r="T37" s="2">
        <f t="shared" ref="T37" si="4">SUM(B37:K37)</f>
        <v>100.00000000000001</v>
      </c>
    </row>
    <row r="38" spans="1:20" x14ac:dyDescent="0.25">
      <c r="A38" s="14">
        <v>42356</v>
      </c>
      <c r="B38" s="4">
        <v>96.507999999999996</v>
      </c>
      <c r="C38" s="4">
        <v>1.86</v>
      </c>
      <c r="D38" s="4">
        <v>0.56899999999999995</v>
      </c>
      <c r="E38" s="4">
        <v>0.09</v>
      </c>
      <c r="F38" s="4">
        <v>8.7999999999999995E-2</v>
      </c>
      <c r="G38" s="4">
        <v>0.03</v>
      </c>
      <c r="H38" s="4">
        <v>4.0000000000000001E-3</v>
      </c>
      <c r="I38" s="4">
        <v>9.7000000000000003E-2</v>
      </c>
      <c r="J38" s="4">
        <v>0.745</v>
      </c>
      <c r="K38" s="4">
        <v>8.9999999999999993E-3</v>
      </c>
      <c r="L38" s="5">
        <v>-18.8</v>
      </c>
      <c r="M38" s="4">
        <v>0.69499999999999995</v>
      </c>
      <c r="N38" s="6">
        <v>8145</v>
      </c>
      <c r="O38" s="6">
        <v>11895</v>
      </c>
      <c r="P38" s="4"/>
      <c r="Q38" s="4"/>
      <c r="R38" s="4"/>
      <c r="S38" s="12">
        <v>53925982</v>
      </c>
      <c r="T38" s="2">
        <f t="shared" ref="T38:T42" si="5">SUM(B38:K38)</f>
        <v>100</v>
      </c>
    </row>
    <row r="39" spans="1:20" x14ac:dyDescent="0.25">
      <c r="A39" s="3">
        <v>42357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5"/>
      <c r="M39" s="4"/>
      <c r="N39" s="6"/>
      <c r="O39" s="6"/>
      <c r="P39" s="4"/>
      <c r="Q39" s="4"/>
      <c r="R39" s="4"/>
      <c r="S39" s="12">
        <v>53772712</v>
      </c>
      <c r="T39" s="2">
        <f t="shared" si="5"/>
        <v>0</v>
      </c>
    </row>
    <row r="40" spans="1:20" x14ac:dyDescent="0.25">
      <c r="A40" s="3">
        <v>42358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5"/>
      <c r="M40" s="4"/>
      <c r="N40" s="6"/>
      <c r="O40" s="6"/>
      <c r="P40" s="4"/>
      <c r="Q40" s="4"/>
      <c r="R40" s="4"/>
      <c r="S40" s="12">
        <v>53635516</v>
      </c>
      <c r="T40" s="2">
        <f t="shared" si="5"/>
        <v>0</v>
      </c>
    </row>
    <row r="41" spans="1:20" x14ac:dyDescent="0.25">
      <c r="A41" s="3">
        <v>42359</v>
      </c>
      <c r="B41" s="4">
        <v>96.55</v>
      </c>
      <c r="C41" s="4">
        <v>1.835</v>
      </c>
      <c r="D41" s="4">
        <v>0.55600000000000005</v>
      </c>
      <c r="E41" s="4">
        <v>8.6999999999999994E-2</v>
      </c>
      <c r="F41" s="4">
        <v>8.5000000000000006E-2</v>
      </c>
      <c r="G41" s="4">
        <v>2.9000000000000001E-2</v>
      </c>
      <c r="H41" s="4">
        <v>4.0000000000000001E-3</v>
      </c>
      <c r="I41" s="4">
        <v>9.5000000000000001E-2</v>
      </c>
      <c r="J41" s="4">
        <v>0.75</v>
      </c>
      <c r="K41" s="4">
        <v>8.9999999999999993E-3</v>
      </c>
      <c r="L41" s="5">
        <v>-16.8</v>
      </c>
      <c r="M41" s="4">
        <v>0.69499999999999995</v>
      </c>
      <c r="N41" s="6">
        <v>8141</v>
      </c>
      <c r="O41" s="6">
        <v>11891</v>
      </c>
      <c r="P41" s="4"/>
      <c r="Q41" s="4"/>
      <c r="R41" s="4"/>
      <c r="S41" s="12">
        <v>53673306</v>
      </c>
      <c r="T41" s="2">
        <f t="shared" si="5"/>
        <v>99.999999999999986</v>
      </c>
    </row>
    <row r="42" spans="1:20" x14ac:dyDescent="0.25">
      <c r="A42" s="3">
        <v>42360</v>
      </c>
      <c r="B42" s="4">
        <v>96.588999999999999</v>
      </c>
      <c r="C42" s="4">
        <v>1.8169999999999999</v>
      </c>
      <c r="D42" s="4">
        <v>0.55100000000000005</v>
      </c>
      <c r="E42" s="4">
        <v>8.7999999999999995E-2</v>
      </c>
      <c r="F42" s="4">
        <v>8.5000000000000006E-2</v>
      </c>
      <c r="G42" s="4">
        <v>2.9000000000000001E-2</v>
      </c>
      <c r="H42" s="4">
        <v>1.0999999999999999E-2</v>
      </c>
      <c r="I42" s="4">
        <v>0.11600000000000001</v>
      </c>
      <c r="J42" s="4">
        <v>0.70699999999999996</v>
      </c>
      <c r="K42" s="4">
        <v>7.0000000000000001E-3</v>
      </c>
      <c r="L42" s="5">
        <v>-17.600000000000001</v>
      </c>
      <c r="M42" s="4">
        <v>0.69399999999999995</v>
      </c>
      <c r="N42" s="6">
        <v>8143</v>
      </c>
      <c r="O42" s="6">
        <v>11894</v>
      </c>
      <c r="P42" s="4" t="s">
        <v>29</v>
      </c>
      <c r="Q42" s="4"/>
      <c r="R42" s="4"/>
      <c r="S42" s="12">
        <v>53306232</v>
      </c>
      <c r="T42" s="2">
        <f t="shared" si="5"/>
        <v>99.999999999999972</v>
      </c>
    </row>
    <row r="43" spans="1:20" x14ac:dyDescent="0.25">
      <c r="A43" s="3">
        <v>42361</v>
      </c>
      <c r="B43" s="4">
        <v>96.52</v>
      </c>
      <c r="C43" s="4">
        <v>1.8660000000000001</v>
      </c>
      <c r="D43" s="4">
        <v>0.57099999999999995</v>
      </c>
      <c r="E43" s="4">
        <v>9.0999999999999998E-2</v>
      </c>
      <c r="F43" s="4">
        <v>8.8999999999999996E-2</v>
      </c>
      <c r="G43" s="4">
        <v>0.03</v>
      </c>
      <c r="H43" s="4">
        <v>4.0000000000000001E-3</v>
      </c>
      <c r="I43" s="4">
        <v>9.6000000000000002E-2</v>
      </c>
      <c r="J43" s="4">
        <v>0.72299999999999998</v>
      </c>
      <c r="K43" s="4">
        <v>0.01</v>
      </c>
      <c r="L43" s="5">
        <v>-17.399999999999999</v>
      </c>
      <c r="M43" s="4">
        <v>0.69499999999999995</v>
      </c>
      <c r="N43" s="6">
        <v>8148</v>
      </c>
      <c r="O43" s="6">
        <v>11899</v>
      </c>
      <c r="P43" s="4"/>
      <c r="Q43" s="4"/>
      <c r="R43" s="4"/>
      <c r="S43" s="12">
        <v>53205616</v>
      </c>
      <c r="T43" s="2">
        <f t="shared" ref="T43:T52" si="6">SUM(B43:K43)</f>
        <v>100</v>
      </c>
    </row>
    <row r="44" spans="1:20" x14ac:dyDescent="0.25">
      <c r="A44" s="3">
        <v>42362</v>
      </c>
      <c r="B44" s="4">
        <v>96.525000000000006</v>
      </c>
      <c r="C44" s="4">
        <v>1.867</v>
      </c>
      <c r="D44" s="4">
        <v>0.57099999999999995</v>
      </c>
      <c r="E44" s="4">
        <v>9.0999999999999998E-2</v>
      </c>
      <c r="F44" s="4">
        <v>8.8999999999999996E-2</v>
      </c>
      <c r="G44" s="4">
        <v>0.03</v>
      </c>
      <c r="H44" s="4">
        <v>6.0000000000000001E-3</v>
      </c>
      <c r="I44" s="4">
        <v>9.8000000000000004E-2</v>
      </c>
      <c r="J44" s="4">
        <v>0.71499999999999997</v>
      </c>
      <c r="K44" s="4">
        <v>8.0000000000000002E-3</v>
      </c>
      <c r="L44" s="5">
        <v>-18.2</v>
      </c>
      <c r="M44" s="4">
        <v>0.69499999999999995</v>
      </c>
      <c r="N44" s="6">
        <v>8149</v>
      </c>
      <c r="O44" s="6">
        <v>11900</v>
      </c>
      <c r="P44" s="4"/>
      <c r="Q44" s="4"/>
      <c r="R44" s="4"/>
      <c r="S44" s="12">
        <v>45185901</v>
      </c>
      <c r="T44" s="2">
        <f t="shared" si="6"/>
        <v>100</v>
      </c>
    </row>
    <row r="45" spans="1:20" x14ac:dyDescent="0.25">
      <c r="A45" s="3">
        <v>42363</v>
      </c>
      <c r="B45" s="4">
        <v>96.563000000000002</v>
      </c>
      <c r="C45" s="4">
        <v>1.8340000000000001</v>
      </c>
      <c r="D45" s="4">
        <v>0.55700000000000005</v>
      </c>
      <c r="E45" s="4">
        <v>8.7999999999999995E-2</v>
      </c>
      <c r="F45" s="4">
        <v>8.5999999999999993E-2</v>
      </c>
      <c r="G45" s="4">
        <v>2.9000000000000001E-2</v>
      </c>
      <c r="H45" s="4">
        <v>6.0000000000000001E-3</v>
      </c>
      <c r="I45" s="4">
        <v>9.8000000000000004E-2</v>
      </c>
      <c r="J45" s="4">
        <v>0.73</v>
      </c>
      <c r="K45" s="4">
        <v>8.9999999999999993E-3</v>
      </c>
      <c r="L45" s="5">
        <v>-19.8</v>
      </c>
      <c r="M45" s="4">
        <v>0.69499999999999995</v>
      </c>
      <c r="N45" s="6">
        <v>8143</v>
      </c>
      <c r="O45" s="6">
        <v>11895</v>
      </c>
      <c r="P45" s="4"/>
      <c r="Q45" s="4"/>
      <c r="R45" s="4"/>
      <c r="S45" s="12">
        <v>47003905</v>
      </c>
      <c r="T45" s="2">
        <f t="shared" ref="T45:T51" si="7">SUM(B45:K45)</f>
        <v>100</v>
      </c>
    </row>
    <row r="46" spans="1:20" x14ac:dyDescent="0.25">
      <c r="A46" s="3">
        <v>42364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5"/>
      <c r="M46" s="4"/>
      <c r="N46" s="6"/>
      <c r="O46" s="6"/>
      <c r="P46" s="4"/>
      <c r="Q46" s="4"/>
      <c r="R46" s="4"/>
      <c r="S46" s="12">
        <v>47774767</v>
      </c>
      <c r="T46" s="2">
        <f t="shared" si="7"/>
        <v>0</v>
      </c>
    </row>
    <row r="47" spans="1:20" x14ac:dyDescent="0.25">
      <c r="A47" s="3">
        <v>42365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5"/>
      <c r="M47" s="4"/>
      <c r="N47" s="6"/>
      <c r="O47" s="6"/>
      <c r="P47" s="4"/>
      <c r="Q47" s="4"/>
      <c r="R47" s="4"/>
      <c r="S47" s="12">
        <v>47877717</v>
      </c>
      <c r="T47" s="2">
        <f t="shared" si="7"/>
        <v>0</v>
      </c>
    </row>
    <row r="48" spans="1:20" x14ac:dyDescent="0.25">
      <c r="A48" s="3">
        <v>42366</v>
      </c>
      <c r="B48" s="4">
        <v>96.465999999999994</v>
      </c>
      <c r="C48" s="4">
        <v>1.9039999999999999</v>
      </c>
      <c r="D48" s="4">
        <v>0.57799999999999996</v>
      </c>
      <c r="E48" s="4">
        <v>9.0999999999999998E-2</v>
      </c>
      <c r="F48" s="4">
        <v>0.09</v>
      </c>
      <c r="G48" s="4">
        <v>3.1E-2</v>
      </c>
      <c r="H48" s="4">
        <v>8.9999999999999993E-3</v>
      </c>
      <c r="I48" s="4">
        <v>9.4E-2</v>
      </c>
      <c r="J48" s="4">
        <v>0.72799999999999998</v>
      </c>
      <c r="K48" s="4">
        <v>8.9999999999999993E-3</v>
      </c>
      <c r="L48" s="5">
        <v>-19.3</v>
      </c>
      <c r="M48" s="4">
        <v>0.69599999999999995</v>
      </c>
      <c r="N48" s="6">
        <v>8153</v>
      </c>
      <c r="O48" s="6">
        <v>11902</v>
      </c>
      <c r="P48" s="4"/>
      <c r="Q48" s="4"/>
      <c r="R48" s="4"/>
      <c r="S48" s="12">
        <v>47950686</v>
      </c>
      <c r="T48" s="2">
        <f t="shared" si="7"/>
        <v>99.999999999999986</v>
      </c>
    </row>
    <row r="49" spans="1:20" x14ac:dyDescent="0.25">
      <c r="A49" s="3">
        <v>42367</v>
      </c>
      <c r="B49" s="4">
        <v>96.501000000000005</v>
      </c>
      <c r="C49" s="4">
        <v>1.89</v>
      </c>
      <c r="D49" s="4">
        <v>0.56799999999999995</v>
      </c>
      <c r="E49" s="4">
        <v>8.8999999999999996E-2</v>
      </c>
      <c r="F49" s="4">
        <v>8.6999999999999994E-2</v>
      </c>
      <c r="G49" s="4">
        <v>2.9000000000000001E-2</v>
      </c>
      <c r="H49" s="4">
        <v>5.0000000000000001E-3</v>
      </c>
      <c r="I49" s="4">
        <v>9.4E-2</v>
      </c>
      <c r="J49" s="4">
        <v>0.72699999999999998</v>
      </c>
      <c r="K49" s="4">
        <v>0.01</v>
      </c>
      <c r="L49" s="5">
        <v>-20.100000000000001</v>
      </c>
      <c r="M49" s="4">
        <v>0.59599999999999997</v>
      </c>
      <c r="N49" s="6">
        <v>8148</v>
      </c>
      <c r="O49" s="6">
        <v>11899</v>
      </c>
      <c r="P49" s="4"/>
      <c r="Q49" s="4"/>
      <c r="R49" s="4"/>
      <c r="S49" s="12">
        <v>48150457</v>
      </c>
      <c r="T49" s="2">
        <f t="shared" si="7"/>
        <v>100</v>
      </c>
    </row>
    <row r="50" spans="1:20" x14ac:dyDescent="0.25">
      <c r="A50" s="3">
        <v>42368</v>
      </c>
      <c r="B50" s="4">
        <v>96.506</v>
      </c>
      <c r="C50" s="4">
        <v>1.881</v>
      </c>
      <c r="D50" s="4">
        <v>0.56599999999999995</v>
      </c>
      <c r="E50" s="4">
        <v>8.8999999999999996E-2</v>
      </c>
      <c r="F50" s="4">
        <v>8.6999999999999994E-2</v>
      </c>
      <c r="G50" s="4">
        <v>2.9000000000000001E-2</v>
      </c>
      <c r="H50" s="4">
        <v>7.0000000000000001E-3</v>
      </c>
      <c r="I50" s="4">
        <v>0.09</v>
      </c>
      <c r="J50" s="4">
        <v>0.73599999999999999</v>
      </c>
      <c r="K50" s="4">
        <v>8.9999999999999993E-3</v>
      </c>
      <c r="L50" s="5">
        <v>-21.5</v>
      </c>
      <c r="M50" s="4">
        <v>0.69499999999999995</v>
      </c>
      <c r="N50" s="6">
        <v>8148</v>
      </c>
      <c r="O50" s="6">
        <v>11898</v>
      </c>
      <c r="P50" s="4"/>
      <c r="Q50" s="4"/>
      <c r="R50" s="4"/>
      <c r="S50" s="12">
        <v>50994402</v>
      </c>
      <c r="T50" s="2">
        <f t="shared" si="7"/>
        <v>100.00000000000001</v>
      </c>
    </row>
    <row r="51" spans="1:20" x14ac:dyDescent="0.25">
      <c r="A51" s="3">
        <v>42369</v>
      </c>
      <c r="B51" s="4">
        <v>96.516999999999996</v>
      </c>
      <c r="C51" s="4">
        <v>1.8759999999999999</v>
      </c>
      <c r="D51" s="4">
        <v>0.56499999999999995</v>
      </c>
      <c r="E51" s="4">
        <v>8.8999999999999996E-2</v>
      </c>
      <c r="F51" s="4">
        <v>8.6999999999999994E-2</v>
      </c>
      <c r="G51" s="4">
        <v>2.9000000000000001E-2</v>
      </c>
      <c r="H51" s="4">
        <v>8.0000000000000002E-3</v>
      </c>
      <c r="I51" s="4">
        <v>9.2999999999999999E-2</v>
      </c>
      <c r="J51" s="4">
        <v>0.72799999999999998</v>
      </c>
      <c r="K51" s="4">
        <v>8.0000000000000002E-3</v>
      </c>
      <c r="L51" s="5">
        <v>-20.8</v>
      </c>
      <c r="M51" s="4">
        <v>0.69499999999999995</v>
      </c>
      <c r="N51" s="6">
        <v>8148</v>
      </c>
      <c r="O51" s="6">
        <v>11899</v>
      </c>
      <c r="P51" s="4"/>
      <c r="Q51" s="4"/>
      <c r="R51" s="4"/>
      <c r="S51" s="12">
        <v>52496904</v>
      </c>
      <c r="T51" s="2">
        <f t="shared" si="7"/>
        <v>99.999999999999986</v>
      </c>
    </row>
    <row r="52" spans="1:20" hidden="1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5"/>
      <c r="M52" s="4"/>
      <c r="N52" s="6"/>
      <c r="O52" s="6"/>
      <c r="P52" s="4"/>
      <c r="Q52" s="4"/>
      <c r="R52" s="4"/>
      <c r="S52" s="12"/>
      <c r="T52" s="2">
        <f t="shared" si="6"/>
        <v>0</v>
      </c>
    </row>
    <row r="53" spans="1:20" x14ac:dyDescent="0.2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7"/>
      <c r="S53" s="12"/>
      <c r="T53" s="2">
        <f t="shared" si="3"/>
        <v>0</v>
      </c>
    </row>
    <row r="54" spans="1:20" x14ac:dyDescent="0.2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9"/>
      <c r="M54" s="8"/>
      <c r="N54" s="10"/>
      <c r="O54" s="10"/>
      <c r="P54" s="8"/>
      <c r="Q54" s="8"/>
      <c r="R54" s="8"/>
      <c r="S54" s="8">
        <f>SUM(S21:S53)</f>
        <v>1658265043</v>
      </c>
      <c r="T54" s="2">
        <f t="shared" si="3"/>
        <v>0</v>
      </c>
    </row>
    <row r="55" spans="1:20" x14ac:dyDescent="0.25">
      <c r="B55" s="15"/>
      <c r="T55" s="2">
        <f t="shared" si="3"/>
        <v>0</v>
      </c>
    </row>
    <row r="56" spans="1:20" ht="15.75" x14ac:dyDescent="0.25">
      <c r="B56" s="38" t="s">
        <v>37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</row>
    <row r="58" spans="1:20" ht="15.75" x14ac:dyDescent="0.25">
      <c r="B58" s="38" t="s">
        <v>36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</row>
  </sheetData>
  <mergeCells count="39">
    <mergeCell ref="A53:R53"/>
    <mergeCell ref="B58:S58"/>
    <mergeCell ref="P18:P20"/>
    <mergeCell ref="Q18:Q20"/>
    <mergeCell ref="R18:R20"/>
    <mergeCell ref="S18:S20"/>
    <mergeCell ref="B56:S56"/>
    <mergeCell ref="K19:K20"/>
    <mergeCell ref="L18:L20"/>
    <mergeCell ref="M18:M19"/>
    <mergeCell ref="N18:N19"/>
    <mergeCell ref="O18:O19"/>
    <mergeCell ref="M20:O20"/>
    <mergeCell ref="E19:E20"/>
    <mergeCell ref="F19:F20"/>
    <mergeCell ref="G19:G20"/>
    <mergeCell ref="H19:H20"/>
    <mergeCell ref="I19:I20"/>
    <mergeCell ref="J19:J20"/>
    <mergeCell ref="N9:S9"/>
    <mergeCell ref="A13:S13"/>
    <mergeCell ref="A14:S14"/>
    <mergeCell ref="A15:S15"/>
    <mergeCell ref="A18:A20"/>
    <mergeCell ref="B18:K18"/>
    <mergeCell ref="B19:B20"/>
    <mergeCell ref="C19:C20"/>
    <mergeCell ref="D19:D20"/>
    <mergeCell ref="A17:S17"/>
    <mergeCell ref="B16:S16"/>
    <mergeCell ref="A5:F5"/>
    <mergeCell ref="A6:F6"/>
    <mergeCell ref="A7:F7"/>
    <mergeCell ref="A8:F8"/>
    <mergeCell ref="N4:S4"/>
    <mergeCell ref="N5:S5"/>
    <mergeCell ref="N6:S6"/>
    <mergeCell ref="N7:S7"/>
    <mergeCell ref="N8:S8"/>
  </mergeCells>
  <pageMargins left="0.31496062992125984" right="0.31496062992125984" top="0.55118110236220474" bottom="0.35433070866141736" header="0.31496062992125984" footer="0.31496062992125984"/>
  <pageSetup paperSize="9" scale="72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Гоцанюк Татьяна Александровна</dc:creator>
  <cp:lastModifiedBy>Гоцанюк Татьяна Александровна</cp:lastModifiedBy>
  <cp:lastPrinted>2015-10-02T11:05:21Z</cp:lastPrinted>
  <dcterms:created xsi:type="dcterms:W3CDTF">2015-04-07T06:22:58Z</dcterms:created>
  <dcterms:modified xsi:type="dcterms:W3CDTF">2016-01-04T08:22:49Z</dcterms:modified>
</cp:coreProperties>
</file>