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definedNames>
    <definedName name="_xlnm.Print_Area" localSheetId="0">'09-7'!$A$1:$X$40</definedName>
  </definedNames>
  <calcPr calcId="145621"/>
</workbook>
</file>

<file path=xl/calcChain.xml><?xml version="1.0" encoding="utf-8"?>
<calcChain xmlns="http://schemas.openxmlformats.org/spreadsheetml/2006/main">
  <c r="I37" i="1" l="1"/>
  <c r="X36" i="1"/>
  <c r="W36" i="1"/>
  <c r="X35" i="1"/>
  <c r="W35" i="1"/>
  <c r="X34" i="1"/>
  <c r="W34" i="1"/>
  <c r="X32" i="1"/>
  <c r="W32" i="1"/>
  <c r="X31" i="1"/>
  <c r="W31" i="1"/>
  <c r="X30" i="1"/>
  <c r="W30" i="1"/>
  <c r="X29" i="1"/>
  <c r="W29" i="1"/>
  <c r="X28" i="1"/>
  <c r="W28" i="1"/>
  <c r="X26" i="1"/>
  <c r="W26" i="1"/>
  <c r="X25" i="1"/>
  <c r="W25" i="1"/>
  <c r="X24" i="1"/>
  <c r="W24" i="1"/>
  <c r="X23" i="1"/>
  <c r="W23" i="1"/>
  <c r="X22" i="1"/>
  <c r="W22" i="1"/>
  <c r="X20" i="1"/>
  <c r="W20" i="1"/>
  <c r="X19" i="1"/>
  <c r="W19" i="1"/>
  <c r="X18" i="1"/>
  <c r="W18" i="1"/>
  <c r="X17" i="1"/>
  <c r="W17" i="1"/>
  <c r="X16" i="1"/>
  <c r="W16" i="1"/>
  <c r="X14" i="1"/>
  <c r="W14" i="1"/>
  <c r="X13" i="1"/>
  <c r="W13" i="1"/>
  <c r="X12" i="1"/>
  <c r="W12" i="1"/>
  <c r="X11" i="1"/>
  <c r="W11" i="1"/>
  <c r="X10" i="1"/>
  <c r="W10" i="1"/>
  <c r="O6" i="1"/>
  <c r="J6" i="1"/>
  <c r="S4" i="1"/>
</calcChain>
</file>

<file path=xl/sharedStrings.xml><?xml version="1.0" encoding="utf-8"?>
<sst xmlns="http://schemas.openxmlformats.org/spreadsheetml/2006/main" count="56" uniqueCount="49">
  <si>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</si>
  <si>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</si>
  <si>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</si>
  <si>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</si>
  <si>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2"/>
        <rFont val="Times New Roman"/>
        <family val="1"/>
        <charset val="204"/>
      </rPr>
      <t>переданого Бердичівським ЛВУ МГ  та принятого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 xml:space="preserve">( ГРС Сквира, ГРС Антонів, ГРС Єрчики, ГРС Шамраївка, ГРС Володарка)      </t>
    </r>
    <r>
      <rPr>
        <sz val="9"/>
        <color theme="1" tint="0.499984740745262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</si>
  <si>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ЗА ПЕРІОД  з</t>
  </si>
  <si>
    <t>по</t>
  </si>
  <si>
    <t>Дата</t>
  </si>
  <si>
    <t>Одиниці      виміру</t>
  </si>
  <si>
    <t>Компонентний  склад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</si>
  <si>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</si>
  <si>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</si>
  <si>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</si>
  <si>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</si>
  <si>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</si>
  <si>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</si>
  <si>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</si>
  <si>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</si>
  <si>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</si>
  <si>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</si>
  <si>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</si>
  <si>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</si>
  <si>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</si>
  <si>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</si>
  <si>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</si>
  <si>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</si>
  <si>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</si>
  <si>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</si>
  <si>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</si>
  <si>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</si>
  <si>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</si>
  <si>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кКал/м</t>
    </r>
    <r>
      <rPr>
        <vertAlign val="superscript"/>
        <sz val="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</si>
  <si>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rFont val="Times New Roman"/>
        <family val="1"/>
        <charset val="204"/>
      </rPr>
      <t>(вище)</t>
    </r>
    <r>
      <rPr>
        <vertAlign val="subscript"/>
        <sz val="9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</si>
  <si>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по волозі,ºС (Р=4МПа)</t>
  </si>
  <si>
    <t>по вугле-водням,ºС</t>
  </si>
  <si>
    <t>мол.%</t>
  </si>
  <si>
    <t>об.%</t>
  </si>
  <si>
    <t xml:space="preserve">Меркаптанова сірка - </t>
  </si>
  <si>
    <t>менше 0,0036</t>
  </si>
  <si>
    <r>
      <t xml:space="preserve"> г/м</t>
    </r>
    <r>
      <rPr>
        <vertAlign val="superscript"/>
        <sz val="9"/>
        <rFont val="Times New Roman"/>
        <family val="1"/>
        <charset val="204"/>
      </rPr>
      <t>3</t>
    </r>
  </si>
  <si>
    <t xml:space="preserve">Сірководень - </t>
  </si>
  <si>
    <t>менше 0,002</t>
  </si>
  <si>
    <r>
      <t>Мех. домішки, г/м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 xml:space="preserve"> - </t>
    </r>
  </si>
  <si>
    <t>відсутні</t>
  </si>
  <si>
    <r>
      <t xml:space="preserve"> </t>
    </r>
    <r>
      <rPr>
        <u/>
        <sz val="8"/>
        <rFont val="Times New Roman"/>
        <family val="1"/>
        <charset val="204"/>
      </rPr>
      <t xml:space="preserve"> П р и м і т к а : </t>
    </r>
    <r>
      <rPr>
        <sz val="8"/>
        <rFont val="Times New Roman"/>
        <family val="1"/>
        <charset val="204"/>
      </rPr>
      <t xml:space="preserve">    згідно "Протоколу узгодження", пункт заміру температури точки роси, вмісту сірководню, меркаптанової сірки та механічних домішок проводиться після п/у №5 "Вхід КС" </t>
    </r>
  </si>
  <si>
    <t>Начальник Бердичівського ЛВУ МГ</t>
  </si>
  <si>
    <t xml:space="preserve">Лохман В.В. </t>
  </si>
  <si>
    <t>В.о.завідувача ВХАЛ</t>
  </si>
  <si>
    <t xml:space="preserve">Лохман О.Л.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</si>
</sst>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4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theme="1" tint="0.49998474074526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u/>
      <sz val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30" fillId="0" borderId="0"/>
    <xf numFmtId="0" fontId="36" fillId="0" borderId="0"/>
    <xf numFmtId="0" fontId="37" fillId="0" borderId="0"/>
    <xf numFmtId="0" fontId="37" fillId="0" borderId="0"/>
    <xf numFmtId="0" fontId="30" fillId="0" borderId="0"/>
    <xf numFmtId="0" fontId="38" fillId="0" borderId="0"/>
    <xf numFmtId="0" fontId="1" fillId="0" borderId="0"/>
    <xf numFmtId="0" fontId="39" fillId="0" borderId="0"/>
    <xf numFmtId="0" fontId="36" fillId="0" borderId="0"/>
    <xf numFmtId="0" fontId="36" fillId="0" borderId="0"/>
  </cellStyleXfs>
  <cellXfs count="77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5" fillId="0" borderId="0" xfId="1" applyFont="1"/>
    <xf numFmtId="0" fontId="1" fillId="0" borderId="0" xfId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/>
    <xf numFmtId="0" fontId="9" fillId="0" borderId="0" xfId="1" applyFont="1" applyBorder="1" applyAlignment="1"/>
    <xf numFmtId="0" fontId="10" fillId="0" borderId="0" xfId="1" applyFont="1" applyBorder="1" applyAlignment="1"/>
    <xf numFmtId="0" fontId="2" fillId="0" borderId="0" xfId="1" applyFont="1" applyBorder="1"/>
    <xf numFmtId="164" fontId="11" fillId="0" borderId="0" xfId="1" applyNumberFormat="1" applyFont="1" applyBorder="1" applyAlignment="1"/>
    <xf numFmtId="164" fontId="12" fillId="0" borderId="0" xfId="1" applyNumberFormat="1" applyFont="1" applyBorder="1" applyAlignment="1"/>
    <xf numFmtId="0" fontId="12" fillId="0" borderId="0" xfId="1" applyFont="1" applyBorder="1"/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0" fontId="5" fillId="0" borderId="0" xfId="1" applyFont="1" applyBorder="1"/>
    <xf numFmtId="0" fontId="11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6" fillId="0" borderId="2" xfId="1" applyFont="1" applyBorder="1" applyAlignment="1">
      <alignment horizontal="center" vertical="center" textRotation="90" wrapText="1"/>
    </xf>
    <xf numFmtId="165" fontId="19" fillId="0" borderId="2" xfId="1" applyNumberFormat="1" applyFont="1" applyBorder="1" applyAlignment="1">
      <alignment horizontal="center" vertical="center" wrapText="1"/>
    </xf>
    <xf numFmtId="17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" fontId="19" fillId="0" borderId="2" xfId="1" applyNumberFormat="1" applyFont="1" applyBorder="1" applyAlignment="1">
      <alignment horizontal="center" vertical="center" wrapText="1"/>
    </xf>
    <xf numFmtId="2" fontId="19" fillId="0" borderId="2" xfId="1" applyNumberFormat="1" applyFont="1" applyBorder="1" applyAlignment="1">
      <alignment horizontal="center" vertical="center" wrapText="1"/>
    </xf>
    <xf numFmtId="167" fontId="19" fillId="0" borderId="2" xfId="1" applyNumberFormat="1" applyFont="1" applyBorder="1" applyAlignment="1">
      <alignment horizontal="center" vertical="center" wrapText="1"/>
    </xf>
    <xf numFmtId="165" fontId="19" fillId="0" borderId="3" xfId="1" applyNumberFormat="1" applyFont="1" applyBorder="1" applyAlignment="1">
      <alignment horizontal="center" vertical="center" wrapText="1"/>
    </xf>
    <xf numFmtId="17" fontId="29" fillId="0" borderId="2" xfId="1" applyNumberFormat="1" applyFont="1" applyBorder="1" applyAlignment="1">
      <alignment horizontal="center" vertical="center" wrapText="1"/>
    </xf>
    <xf numFmtId="166" fontId="29" fillId="0" borderId="2" xfId="1" applyNumberFormat="1" applyFont="1" applyBorder="1" applyAlignment="1">
      <alignment horizontal="center" vertical="center" wrapText="1"/>
    </xf>
    <xf numFmtId="166" fontId="19" fillId="0" borderId="3" xfId="1" applyNumberFormat="1" applyFont="1" applyBorder="1" applyAlignment="1">
      <alignment horizontal="center" vertical="center" wrapText="1"/>
    </xf>
    <xf numFmtId="1" fontId="19" fillId="0" borderId="3" xfId="1" applyNumberFormat="1" applyFont="1" applyBorder="1" applyAlignment="1">
      <alignment horizontal="center" vertical="center" wrapText="1"/>
    </xf>
    <xf numFmtId="2" fontId="19" fillId="0" borderId="3" xfId="1" applyNumberFormat="1" applyFont="1" applyBorder="1" applyAlignment="1">
      <alignment horizontal="center" vertical="center" wrapText="1"/>
    </xf>
    <xf numFmtId="167" fontId="19" fillId="0" borderId="3" xfId="1" applyNumberFormat="1" applyFont="1" applyBorder="1" applyAlignment="1">
      <alignment horizontal="center" vertical="center" wrapText="1"/>
    </xf>
    <xf numFmtId="165" fontId="19" fillId="0" borderId="4" xfId="1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>
      <alignment horizontal="center" vertical="center" wrapText="1"/>
    </xf>
    <xf numFmtId="1" fontId="19" fillId="0" borderId="4" xfId="1" applyNumberFormat="1" applyFont="1" applyBorder="1" applyAlignment="1">
      <alignment horizontal="center" vertical="center" wrapText="1"/>
    </xf>
    <xf numFmtId="2" fontId="19" fillId="0" borderId="4" xfId="1" applyNumberFormat="1" applyFont="1" applyBorder="1" applyAlignment="1">
      <alignment horizontal="center" vertical="center" wrapText="1"/>
    </xf>
    <xf numFmtId="167" fontId="19" fillId="0" borderId="4" xfId="1" applyNumberFormat="1" applyFont="1" applyBorder="1" applyAlignment="1">
      <alignment horizontal="center" vertical="center" wrapText="1"/>
    </xf>
    <xf numFmtId="165" fontId="19" fillId="0" borderId="0" xfId="1" applyNumberFormat="1" applyFont="1" applyBorder="1" applyAlignment="1">
      <alignment horizontal="right" wrapText="1"/>
    </xf>
    <xf numFmtId="166" fontId="19" fillId="0" borderId="5" xfId="1" applyNumberFormat="1" applyFont="1" applyBorder="1" applyAlignment="1">
      <alignment horizontal="right" wrapText="1"/>
    </xf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5" fontId="19" fillId="0" borderId="5" xfId="1" applyNumberFormat="1" applyFont="1" applyBorder="1" applyAlignment="1">
      <alignment horizontal="right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5" fontId="19" fillId="0" borderId="5" xfId="1" applyNumberFormat="1" applyFont="1" applyBorder="1" applyAlignment="1">
      <alignment horizontal="right"/>
    </xf>
    <xf numFmtId="17" fontId="19" fillId="0" borderId="5" xfId="1" applyNumberFormat="1" applyFont="1" applyBorder="1" applyAlignment="1">
      <alignment horizontal="center" wrapText="1"/>
    </xf>
    <xf numFmtId="166" fontId="19" fillId="0" borderId="5" xfId="1" applyNumberFormat="1" applyFont="1" applyBorder="1" applyAlignment="1">
      <alignment horizontal="left" wrapText="1"/>
    </xf>
    <xf numFmtId="14" fontId="26" fillId="0" borderId="0" xfId="2" applyNumberFormat="1" applyFont="1" applyFill="1" applyBorder="1" applyAlignment="1">
      <alignment horizontal="left" wrapText="1"/>
    </xf>
    <xf numFmtId="14" fontId="32" fillId="0" borderId="0" xfId="2" applyNumberFormat="1" applyFont="1" applyFill="1" applyBorder="1" applyAlignment="1">
      <alignment wrapText="1"/>
    </xf>
    <xf numFmtId="165" fontId="11" fillId="0" borderId="0" xfId="1" applyNumberFormat="1" applyFont="1" applyBorder="1" applyAlignment="1">
      <alignment horizontal="right" vertical="center" wrapText="1"/>
    </xf>
    <xf numFmtId="165" fontId="11" fillId="0" borderId="0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0" fontId="33" fillId="0" borderId="0" xfId="1" applyFont="1" applyBorder="1" applyAlignment="1">
      <alignment horizontal="center" vertical="center" wrapText="1"/>
    </xf>
    <xf numFmtId="0" fontId="34" fillId="0" borderId="0" xfId="1" applyFont="1" applyBorder="1"/>
    <xf numFmtId="165" fontId="35" fillId="0" borderId="0" xfId="1" applyNumberFormat="1" applyFont="1" applyBorder="1" applyAlignment="1">
      <alignment vertical="center" wrapText="1"/>
    </xf>
    <xf numFmtId="0" fontId="17" fillId="0" borderId="0" xfId="1" applyFont="1"/>
    <xf numFmtId="0" fontId="18" fillId="0" borderId="0" xfId="1" applyFont="1"/>
    <xf numFmtId="0" fontId="1" fillId="0" borderId="0" xfId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5/12%20&#1043;&#1056;&#1059;&#1044;&#1045;&#1053;&#1068;/&#1075;&#1088;&#1091;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МГПР"/>
      <sheetName val="КС"/>
      <sheetName val="1"/>
      <sheetName val="(01-1)"/>
      <sheetName val="(05-2)"/>
      <sheetName val="(09-7)"/>
      <sheetName val="(21-1)"/>
      <sheetName val="Додаток"/>
      <sheetName val="Додаток1a"/>
      <sheetName val="cp.mec"/>
      <sheetName val="АКТвитрат(2)"/>
      <sheetName val="Додаток1"/>
      <sheetName val="T.t.ros (ГРС)"/>
      <sheetName val="T.t.ros"/>
      <sheetName val="протокол(2)"/>
      <sheetName val="ЗВІТ (2)"/>
      <sheetName val="паспорт газу(15)"/>
      <sheetName val="01-1"/>
      <sheetName val="05-2"/>
      <sheetName val="09-7"/>
      <sheetName val="21-1"/>
      <sheetName val="паливний 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>
            <v>12</v>
          </cell>
          <cell r="J1">
            <v>42339</v>
          </cell>
          <cell r="L1">
            <v>42369</v>
          </cell>
        </row>
      </sheetData>
      <sheetData sheetId="13"/>
      <sheetData sheetId="14"/>
      <sheetData sheetId="15">
        <row r="10">
          <cell r="I10">
            <v>-16.574545454545461</v>
          </cell>
          <cell r="M10">
            <v>-15.340000000000002</v>
          </cell>
        </row>
        <row r="11">
          <cell r="I11">
            <v>-16.626666666666669</v>
          </cell>
          <cell r="M11">
            <v>-15.04</v>
          </cell>
        </row>
        <row r="12">
          <cell r="I12">
            <v>-15.978787878787875</v>
          </cell>
          <cell r="M12">
            <v>-14.063333333333333</v>
          </cell>
        </row>
        <row r="13">
          <cell r="I13">
            <v>-15.59116809116809</v>
          </cell>
          <cell r="M13">
            <v>-11.219999999999999</v>
          </cell>
        </row>
        <row r="14">
          <cell r="I14">
            <v>-15.963492063492065</v>
          </cell>
          <cell r="M14">
            <v>-13.326666666666668</v>
          </cell>
        </row>
        <row r="15">
          <cell r="I15">
            <v>-15.407843137254899</v>
          </cell>
          <cell r="M15">
            <v>-12.686666666666667</v>
          </cell>
        </row>
        <row r="16">
          <cell r="I16">
            <v>-15.779999999999998</v>
          </cell>
          <cell r="M16">
            <v>-13.026666666666666</v>
          </cell>
        </row>
        <row r="17">
          <cell r="I17">
            <v>-16.473333333333333</v>
          </cell>
          <cell r="M17">
            <v>-15.833333333333334</v>
          </cell>
        </row>
        <row r="18">
          <cell r="I18">
            <v>-16.2</v>
          </cell>
          <cell r="M18">
            <v>-15.266666666666666</v>
          </cell>
        </row>
        <row r="19">
          <cell r="I19">
            <v>-17.686666666666664</v>
          </cell>
          <cell r="M19">
            <v>-16.046666666666667</v>
          </cell>
        </row>
        <row r="20">
          <cell r="I20">
            <v>-17.059999999999999</v>
          </cell>
          <cell r="M20">
            <v>-15.413333333333334</v>
          </cell>
        </row>
        <row r="21">
          <cell r="I21">
            <v>-17.691666666666666</v>
          </cell>
          <cell r="M21">
            <v>-15.866666666666665</v>
          </cell>
        </row>
        <row r="22">
          <cell r="I22">
            <v>-17.916666666666664</v>
          </cell>
          <cell r="M22">
            <v>-16.533333333333335</v>
          </cell>
        </row>
        <row r="23">
          <cell r="I23">
            <v>-17.193333333333335</v>
          </cell>
          <cell r="M23">
            <v>-15.546666666666667</v>
          </cell>
        </row>
        <row r="24">
          <cell r="I24">
            <v>-17.22444444444444</v>
          </cell>
          <cell r="M24">
            <v>-16.653333333333332</v>
          </cell>
        </row>
        <row r="25">
          <cell r="I25">
            <v>-17.355555555555558</v>
          </cell>
          <cell r="M25">
            <v>-16.253333333333334</v>
          </cell>
        </row>
        <row r="26">
          <cell r="I26">
            <v>-17.839999999999996</v>
          </cell>
          <cell r="M26">
            <v>-17.113333333333333</v>
          </cell>
        </row>
        <row r="27">
          <cell r="I27">
            <v>-17.466666666666669</v>
          </cell>
          <cell r="M27">
            <v>-16.613333333333333</v>
          </cell>
        </row>
        <row r="28">
          <cell r="I28">
            <v>-18.833333333333336</v>
          </cell>
          <cell r="M28">
            <v>-17.040000000000003</v>
          </cell>
        </row>
        <row r="29">
          <cell r="I29">
            <v>-17.953333333333333</v>
          </cell>
          <cell r="M29">
            <v>-16.239999999999998</v>
          </cell>
        </row>
        <row r="30">
          <cell r="I30">
            <v>-17.873333333333331</v>
          </cell>
          <cell r="M30">
            <v>-15.199999999999998</v>
          </cell>
        </row>
        <row r="31">
          <cell r="I31">
            <v>-16.925000000000001</v>
          </cell>
          <cell r="M31">
            <v>-14.76</v>
          </cell>
        </row>
        <row r="32">
          <cell r="I32">
            <v>-19.312121212121216</v>
          </cell>
          <cell r="M32">
            <v>-17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8"/>
  <sheetViews>
    <sheetView tabSelected="1" view="pageBreakPreview" zoomScale="115" zoomScaleNormal="100" zoomScaleSheetLayoutView="115" workbookViewId="0">
      <selection activeCell="V32" sqref="V32:V33"/>
    </sheetView>
  </sheetViews>
  <sheetFormatPr defaultRowHeight="15" x14ac:dyDescent="0.25"/>
  <cols>
    <col min="1" max="1" width="7.85546875" style="5" customWidth="1"/>
    <col min="2" max="24" width="5.7109375" style="5" customWidth="1"/>
    <col min="25" max="26" width="5.5703125" style="5" customWidth="1"/>
    <col min="27" max="16384" width="9.140625" style="5"/>
  </cols>
  <sheetData>
    <row r="1" spans="1:25" ht="14.1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A2" s="1"/>
      <c r="B2" s="1"/>
      <c r="C2" s="6"/>
      <c r="D2" s="6"/>
      <c r="E2" s="6"/>
      <c r="F2" s="6"/>
      <c r="G2" s="6"/>
      <c r="H2" s="6"/>
      <c r="I2" s="1"/>
      <c r="J2" s="6"/>
      <c r="K2" s="6"/>
      <c r="L2" s="6"/>
      <c r="M2" s="6"/>
      <c r="N2" s="7" t="s">
        <v>1</v>
      </c>
      <c r="O2" s="7"/>
      <c r="P2" s="7"/>
      <c r="Q2" s="7"/>
      <c r="R2" s="7"/>
      <c r="S2" s="7"/>
      <c r="T2" s="8" t="s">
        <v>2</v>
      </c>
      <c r="U2" s="9"/>
      <c r="V2" s="10"/>
      <c r="W2" s="11"/>
      <c r="X2" s="11"/>
      <c r="Y2" s="4"/>
    </row>
    <row r="3" spans="1:25" ht="3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/>
      <c r="S3" s="13"/>
      <c r="T3" s="13"/>
      <c r="U3" s="13"/>
      <c r="V3" s="13"/>
      <c r="W3" s="14"/>
      <c r="X3" s="15"/>
      <c r="Y3" s="4"/>
    </row>
    <row r="4" spans="1:25" ht="18.75" customHeight="1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>
        <f>[1]Додаток1!D1</f>
        <v>12</v>
      </c>
      <c r="T4" s="18"/>
      <c r="U4" s="18"/>
      <c r="V4" s="18"/>
      <c r="W4" s="19"/>
      <c r="X4" s="19"/>
      <c r="Y4" s="4"/>
    </row>
    <row r="5" spans="1:25" ht="45.75" customHeight="1" x14ac:dyDescent="0.25">
      <c r="C5" s="20"/>
      <c r="D5" s="20"/>
      <c r="F5" s="21" t="s">
        <v>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  <c r="U5" s="22"/>
      <c r="V5" s="20"/>
      <c r="W5" s="20"/>
      <c r="X5" s="20"/>
      <c r="Y5" s="23"/>
    </row>
    <row r="6" spans="1:25" ht="14.25" customHeight="1" x14ac:dyDescent="0.25">
      <c r="A6" s="24"/>
      <c r="B6" s="24"/>
      <c r="C6" s="24"/>
      <c r="D6" s="24"/>
      <c r="E6" s="24"/>
      <c r="F6" s="24"/>
      <c r="G6" s="25" t="s">
        <v>5</v>
      </c>
      <c r="H6" s="25"/>
      <c r="I6" s="25"/>
      <c r="J6" s="26">
        <f>[1]Додаток1!J1</f>
        <v>42339</v>
      </c>
      <c r="K6" s="26"/>
      <c r="L6" s="26"/>
      <c r="M6" s="26"/>
      <c r="N6" s="27" t="s">
        <v>6</v>
      </c>
      <c r="O6" s="26">
        <f>[1]Додаток1!L1</f>
        <v>42369</v>
      </c>
      <c r="P6" s="26"/>
      <c r="Q6" s="26"/>
      <c r="R6" s="26"/>
      <c r="S6" s="28"/>
      <c r="T6" s="28"/>
      <c r="U6" s="28"/>
      <c r="V6" s="28"/>
      <c r="W6" s="28"/>
      <c r="X6" s="28"/>
      <c r="Y6" s="23"/>
    </row>
    <row r="7" spans="1:25" ht="3.7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3"/>
    </row>
    <row r="8" spans="1:25" ht="23.25" customHeight="1" x14ac:dyDescent="0.25">
      <c r="A8" s="30" t="s">
        <v>7</v>
      </c>
      <c r="B8" s="30" t="s">
        <v>8</v>
      </c>
      <c r="C8" s="31" t="s">
        <v>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 t="s">
        <v>10</v>
      </c>
      <c r="P8" s="30" t="s">
        <v>11</v>
      </c>
      <c r="Q8" s="31" t="s">
        <v>12</v>
      </c>
      <c r="R8" s="31"/>
      <c r="S8" s="31"/>
      <c r="T8" s="31"/>
      <c r="U8" s="31" t="s">
        <v>13</v>
      </c>
      <c r="V8" s="31"/>
      <c r="W8" s="31" t="s">
        <v>14</v>
      </c>
      <c r="X8" s="31"/>
    </row>
    <row r="9" spans="1:25" ht="44.25" customHeight="1" x14ac:dyDescent="0.25">
      <c r="A9" s="30"/>
      <c r="B9" s="30"/>
      <c r="C9" s="33" t="s">
        <v>15</v>
      </c>
      <c r="D9" s="33" t="s">
        <v>16</v>
      </c>
      <c r="E9" s="33" t="s">
        <v>17</v>
      </c>
      <c r="F9" s="33" t="s">
        <v>18</v>
      </c>
      <c r="G9" s="33" t="s">
        <v>19</v>
      </c>
      <c r="H9" s="33" t="s">
        <v>20</v>
      </c>
      <c r="I9" s="33" t="s">
        <v>21</v>
      </c>
      <c r="J9" s="33" t="s">
        <v>22</v>
      </c>
      <c r="K9" s="33" t="s">
        <v>23</v>
      </c>
      <c r="L9" s="33" t="s">
        <v>24</v>
      </c>
      <c r="M9" s="33" t="s">
        <v>25</v>
      </c>
      <c r="N9" s="33" t="s">
        <v>26</v>
      </c>
      <c r="O9" s="34"/>
      <c r="P9" s="30"/>
      <c r="Q9" s="35" t="s">
        <v>27</v>
      </c>
      <c r="R9" s="35" t="s">
        <v>28</v>
      </c>
      <c r="S9" s="35" t="s">
        <v>29</v>
      </c>
      <c r="T9" s="35" t="s">
        <v>30</v>
      </c>
      <c r="U9" s="35" t="s">
        <v>31</v>
      </c>
      <c r="V9" s="35" t="s">
        <v>32</v>
      </c>
      <c r="W9" s="36" t="s">
        <v>33</v>
      </c>
      <c r="X9" s="36" t="s">
        <v>34</v>
      </c>
    </row>
    <row r="10" spans="1:25" ht="11.25" customHeight="1" x14ac:dyDescent="0.25">
      <c r="A10" s="37">
        <v>42339</v>
      </c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1"/>
      <c r="T10" s="41"/>
      <c r="U10" s="40"/>
      <c r="V10" s="40"/>
      <c r="W10" s="42">
        <f>'[1]протокол(2)'!I10</f>
        <v>-16.574545454545461</v>
      </c>
      <c r="X10" s="42">
        <f>'[1]протокол(2)'!M10</f>
        <v>-15.340000000000002</v>
      </c>
    </row>
    <row r="11" spans="1:25" ht="11.25" customHeight="1" x14ac:dyDescent="0.25">
      <c r="A11" s="37">
        <v>42340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0"/>
      <c r="S11" s="41"/>
      <c r="T11" s="41"/>
      <c r="U11" s="40"/>
      <c r="V11" s="40"/>
      <c r="W11" s="42">
        <f>'[1]протокол(2)'!I11</f>
        <v>-16.626666666666669</v>
      </c>
      <c r="X11" s="42">
        <f>'[1]протокол(2)'!M11</f>
        <v>-15.04</v>
      </c>
    </row>
    <row r="12" spans="1:25" ht="11.25" customHeight="1" x14ac:dyDescent="0.25">
      <c r="A12" s="37">
        <v>42341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39"/>
      <c r="T12" s="39"/>
      <c r="U12" s="40"/>
      <c r="V12" s="39"/>
      <c r="W12" s="42">
        <f>'[1]протокол(2)'!I12</f>
        <v>-15.978787878787875</v>
      </c>
      <c r="X12" s="42">
        <f>'[1]протокол(2)'!M12</f>
        <v>-14.063333333333333</v>
      </c>
    </row>
    <row r="13" spans="1:25" ht="11.25" customHeight="1" x14ac:dyDescent="0.25">
      <c r="A13" s="37">
        <v>42342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0"/>
      <c r="S13" s="41"/>
      <c r="T13" s="41"/>
      <c r="U13" s="40"/>
      <c r="V13" s="40"/>
      <c r="W13" s="42">
        <f>'[1]протокол(2)'!I13</f>
        <v>-15.59116809116809</v>
      </c>
      <c r="X13" s="42">
        <f>'[1]протокол(2)'!M13</f>
        <v>-11.219999999999999</v>
      </c>
    </row>
    <row r="14" spans="1:25" ht="11.25" customHeight="1" x14ac:dyDescent="0.25">
      <c r="A14" s="43">
        <v>42345</v>
      </c>
      <c r="B14" s="44" t="s">
        <v>35</v>
      </c>
      <c r="C14" s="45">
        <v>90.537000000000006</v>
      </c>
      <c r="D14" s="45">
        <v>4.6950000000000003</v>
      </c>
      <c r="E14" s="45">
        <v>0.94299999999999995</v>
      </c>
      <c r="F14" s="45">
        <v>0.115</v>
      </c>
      <c r="G14" s="45">
        <v>0.16900000000000001</v>
      </c>
      <c r="H14" s="45">
        <v>5.0000000000000001E-3</v>
      </c>
      <c r="I14" s="45">
        <v>4.4999999999999998E-2</v>
      </c>
      <c r="J14" s="45">
        <v>3.6999999999999998E-2</v>
      </c>
      <c r="K14" s="45">
        <v>3.6999999999999998E-2</v>
      </c>
      <c r="L14" s="45">
        <v>1.42</v>
      </c>
      <c r="M14" s="45">
        <v>1.9930000000000001</v>
      </c>
      <c r="N14" s="45">
        <v>7.0000000000000001E-3</v>
      </c>
      <c r="O14" s="46">
        <v>0.61870000000000003</v>
      </c>
      <c r="P14" s="46">
        <v>0.74560000000000004</v>
      </c>
      <c r="Q14" s="47">
        <v>8205</v>
      </c>
      <c r="R14" s="47">
        <v>9090</v>
      </c>
      <c r="S14" s="48">
        <v>34.354300000000002</v>
      </c>
      <c r="T14" s="48">
        <v>38.059800000000003</v>
      </c>
      <c r="U14" s="47">
        <v>11557</v>
      </c>
      <c r="V14" s="48">
        <v>48.387099999999997</v>
      </c>
      <c r="W14" s="49">
        <f>'[1]протокол(2)'!I14</f>
        <v>-15.963492063492065</v>
      </c>
      <c r="X14" s="49">
        <f>'[1]протокол(2)'!M14</f>
        <v>-13.326666666666668</v>
      </c>
    </row>
    <row r="15" spans="1:25" ht="11.25" customHeight="1" x14ac:dyDescent="0.25">
      <c r="A15" s="50"/>
      <c r="B15" s="38" t="s">
        <v>36</v>
      </c>
      <c r="C15" s="39">
        <v>90.593999999999994</v>
      </c>
      <c r="D15" s="39">
        <v>4.6689999999999996</v>
      </c>
      <c r="E15" s="39">
        <v>0.93</v>
      </c>
      <c r="F15" s="39">
        <v>0.112</v>
      </c>
      <c r="G15" s="39">
        <v>0.16400000000000001</v>
      </c>
      <c r="H15" s="39">
        <v>5.0000000000000001E-3</v>
      </c>
      <c r="I15" s="39">
        <v>4.2999999999999997E-2</v>
      </c>
      <c r="J15" s="39">
        <v>3.5000000000000003E-2</v>
      </c>
      <c r="K15" s="39">
        <v>3.4000000000000002E-2</v>
      </c>
      <c r="L15" s="39">
        <v>1.423</v>
      </c>
      <c r="M15" s="39">
        <v>1.9870000000000001</v>
      </c>
      <c r="N15" s="39">
        <v>7.0000000000000001E-3</v>
      </c>
      <c r="O15" s="51"/>
      <c r="P15" s="51"/>
      <c r="Q15" s="52"/>
      <c r="R15" s="52"/>
      <c r="S15" s="53"/>
      <c r="T15" s="53"/>
      <c r="U15" s="52"/>
      <c r="V15" s="53"/>
      <c r="W15" s="54"/>
      <c r="X15" s="54"/>
    </row>
    <row r="16" spans="1:25" ht="11.25" customHeight="1" x14ac:dyDescent="0.25">
      <c r="A16" s="37">
        <v>42346</v>
      </c>
      <c r="B16" s="3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1"/>
      <c r="T16" s="41"/>
      <c r="U16" s="40"/>
      <c r="V16" s="40"/>
      <c r="W16" s="42">
        <f>'[1]протокол(2)'!I15</f>
        <v>-15.407843137254899</v>
      </c>
      <c r="X16" s="42">
        <f>'[1]протокол(2)'!M15</f>
        <v>-12.686666666666667</v>
      </c>
    </row>
    <row r="17" spans="1:24" ht="11.25" customHeight="1" x14ac:dyDescent="0.25">
      <c r="A17" s="37">
        <v>42347</v>
      </c>
      <c r="B17" s="3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40"/>
      <c r="S17" s="41"/>
      <c r="T17" s="41"/>
      <c r="U17" s="40"/>
      <c r="V17" s="40"/>
      <c r="W17" s="42">
        <f>'[1]протокол(2)'!I16</f>
        <v>-15.779999999999998</v>
      </c>
      <c r="X17" s="42">
        <f>'[1]протокол(2)'!M16</f>
        <v>-13.026666666666666</v>
      </c>
    </row>
    <row r="18" spans="1:24" ht="11.25" customHeight="1" x14ac:dyDescent="0.25">
      <c r="A18" s="37">
        <v>42348</v>
      </c>
      <c r="B18" s="37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1"/>
      <c r="T18" s="41"/>
      <c r="U18" s="40"/>
      <c r="V18" s="40"/>
      <c r="W18" s="42">
        <f>'[1]протокол(2)'!I17</f>
        <v>-16.473333333333333</v>
      </c>
      <c r="X18" s="42">
        <f>'[1]протокол(2)'!M17</f>
        <v>-15.833333333333334</v>
      </c>
    </row>
    <row r="19" spans="1:24" ht="11.25" customHeight="1" x14ac:dyDescent="0.25">
      <c r="A19" s="37">
        <v>42349</v>
      </c>
      <c r="B19" s="3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40"/>
      <c r="S19" s="41"/>
      <c r="T19" s="41"/>
      <c r="U19" s="40"/>
      <c r="V19" s="40"/>
      <c r="W19" s="42">
        <f>'[1]протокол(2)'!I18</f>
        <v>-16.2</v>
      </c>
      <c r="X19" s="42">
        <f>'[1]протокол(2)'!M18</f>
        <v>-15.266666666666666</v>
      </c>
    </row>
    <row r="20" spans="1:24" ht="11.25" customHeight="1" x14ac:dyDescent="0.25">
      <c r="A20" s="43">
        <v>42352</v>
      </c>
      <c r="B20" s="44" t="s">
        <v>35</v>
      </c>
      <c r="C20" s="45">
        <v>90.513000000000005</v>
      </c>
      <c r="D20" s="45">
        <v>4.6980000000000004</v>
      </c>
      <c r="E20" s="45">
        <v>0.94399999999999995</v>
      </c>
      <c r="F20" s="45">
        <v>0.113</v>
      </c>
      <c r="G20" s="45">
        <v>0.16900000000000001</v>
      </c>
      <c r="H20" s="45">
        <v>7.0000000000000001E-3</v>
      </c>
      <c r="I20" s="45">
        <v>4.3999999999999997E-2</v>
      </c>
      <c r="J20" s="45">
        <v>3.5999999999999997E-2</v>
      </c>
      <c r="K20" s="45">
        <v>3.4000000000000002E-2</v>
      </c>
      <c r="L20" s="45">
        <v>1.419</v>
      </c>
      <c r="M20" s="45">
        <v>2.0179999999999998</v>
      </c>
      <c r="N20" s="45">
        <v>8.0000000000000002E-3</v>
      </c>
      <c r="O20" s="46">
        <v>0.61899999999999999</v>
      </c>
      <c r="P20" s="46">
        <v>0.74580000000000002</v>
      </c>
      <c r="Q20" s="47">
        <v>8203</v>
      </c>
      <c r="R20" s="47">
        <v>9087</v>
      </c>
      <c r="S20" s="48">
        <v>34.343899999999998</v>
      </c>
      <c r="T20" s="48">
        <v>38.0473</v>
      </c>
      <c r="U20" s="47">
        <v>11551</v>
      </c>
      <c r="V20" s="48">
        <v>48.363999999999997</v>
      </c>
      <c r="W20" s="49">
        <f>'[1]протокол(2)'!I19</f>
        <v>-17.686666666666664</v>
      </c>
      <c r="X20" s="49">
        <f>'[1]протокол(2)'!M19</f>
        <v>-16.046666666666667</v>
      </c>
    </row>
    <row r="21" spans="1:24" ht="11.25" customHeight="1" x14ac:dyDescent="0.25">
      <c r="A21" s="50"/>
      <c r="B21" s="38" t="s">
        <v>36</v>
      </c>
      <c r="C21" s="45">
        <v>90.57</v>
      </c>
      <c r="D21" s="39">
        <v>4.6719999999999997</v>
      </c>
      <c r="E21" s="39">
        <v>0.93100000000000005</v>
      </c>
      <c r="F21" s="39">
        <v>0.11</v>
      </c>
      <c r="G21" s="39">
        <v>0.16400000000000001</v>
      </c>
      <c r="H21" s="39">
        <v>7.0000000000000001E-3</v>
      </c>
      <c r="I21" s="39">
        <v>4.2000000000000003E-2</v>
      </c>
      <c r="J21" s="39">
        <v>3.4000000000000002E-2</v>
      </c>
      <c r="K21" s="39">
        <v>3.1E-2</v>
      </c>
      <c r="L21" s="39">
        <v>1.4219999999999999</v>
      </c>
      <c r="M21" s="39">
        <v>2.012</v>
      </c>
      <c r="N21" s="39">
        <v>8.0000000000000002E-3</v>
      </c>
      <c r="O21" s="51"/>
      <c r="P21" s="51"/>
      <c r="Q21" s="52"/>
      <c r="R21" s="52"/>
      <c r="S21" s="53"/>
      <c r="T21" s="53"/>
      <c r="U21" s="52"/>
      <c r="V21" s="53"/>
      <c r="W21" s="54"/>
      <c r="X21" s="54"/>
    </row>
    <row r="22" spans="1:24" ht="11.25" customHeight="1" x14ac:dyDescent="0.25">
      <c r="A22" s="37">
        <v>42353</v>
      </c>
      <c r="B22" s="3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41"/>
      <c r="T22" s="41"/>
      <c r="U22" s="40"/>
      <c r="V22" s="40"/>
      <c r="W22" s="42">
        <f>'[1]протокол(2)'!I20</f>
        <v>-17.059999999999999</v>
      </c>
      <c r="X22" s="42">
        <f>'[1]протокол(2)'!M20</f>
        <v>-15.413333333333334</v>
      </c>
    </row>
    <row r="23" spans="1:24" ht="11.25" customHeight="1" x14ac:dyDescent="0.25">
      <c r="A23" s="37">
        <v>42354</v>
      </c>
      <c r="B23" s="3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  <c r="R23" s="40"/>
      <c r="S23" s="41"/>
      <c r="T23" s="41"/>
      <c r="U23" s="40"/>
      <c r="V23" s="40"/>
      <c r="W23" s="42">
        <f>'[1]протокол(2)'!I21</f>
        <v>-17.691666666666666</v>
      </c>
      <c r="X23" s="42">
        <f>'[1]протокол(2)'!M21</f>
        <v>-15.866666666666665</v>
      </c>
    </row>
    <row r="24" spans="1:24" ht="11.25" customHeight="1" x14ac:dyDescent="0.25">
      <c r="A24" s="37">
        <v>42355</v>
      </c>
      <c r="B24" s="3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  <c r="R24" s="40"/>
      <c r="S24" s="41"/>
      <c r="T24" s="41"/>
      <c r="U24" s="40"/>
      <c r="V24" s="40"/>
      <c r="W24" s="42">
        <f>'[1]протокол(2)'!I22</f>
        <v>-17.916666666666664</v>
      </c>
      <c r="X24" s="42">
        <f>'[1]протокол(2)'!M22</f>
        <v>-16.533333333333335</v>
      </c>
    </row>
    <row r="25" spans="1:24" ht="11.25" customHeight="1" x14ac:dyDescent="0.25">
      <c r="A25" s="37">
        <v>42356</v>
      </c>
      <c r="B25" s="3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40"/>
      <c r="S25" s="41"/>
      <c r="T25" s="41"/>
      <c r="U25" s="40"/>
      <c r="V25" s="40"/>
      <c r="W25" s="42">
        <f>'[1]протокол(2)'!I23</f>
        <v>-17.193333333333335</v>
      </c>
      <c r="X25" s="42">
        <f>'[1]протокол(2)'!M23</f>
        <v>-15.546666666666667</v>
      </c>
    </row>
    <row r="26" spans="1:24" ht="11.25" customHeight="1" x14ac:dyDescent="0.25">
      <c r="A26" s="43">
        <v>42359</v>
      </c>
      <c r="B26" s="44" t="s">
        <v>35</v>
      </c>
      <c r="C26" s="45">
        <v>90.497</v>
      </c>
      <c r="D26" s="45">
        <v>4.6360000000000001</v>
      </c>
      <c r="E26" s="45">
        <v>0.97599999999999998</v>
      </c>
      <c r="F26" s="45">
        <v>0.112</v>
      </c>
      <c r="G26" s="45">
        <v>0.16600000000000001</v>
      </c>
      <c r="H26" s="45">
        <v>5.0000000000000001E-3</v>
      </c>
      <c r="I26" s="45">
        <v>4.3999999999999997E-2</v>
      </c>
      <c r="J26" s="45">
        <v>3.5999999999999997E-2</v>
      </c>
      <c r="K26" s="45">
        <v>3.6999999999999998E-2</v>
      </c>
      <c r="L26" s="45">
        <v>1.524</v>
      </c>
      <c r="M26" s="45">
        <v>1.962</v>
      </c>
      <c r="N26" s="45">
        <v>8.0000000000000002E-3</v>
      </c>
      <c r="O26" s="46">
        <v>0.61880000000000002</v>
      </c>
      <c r="P26" s="46">
        <v>0.74570000000000003</v>
      </c>
      <c r="Q26" s="47">
        <v>8198</v>
      </c>
      <c r="R26" s="47">
        <v>9082</v>
      </c>
      <c r="S26" s="48">
        <v>34.325000000000003</v>
      </c>
      <c r="T26" s="48">
        <v>38.026299999999999</v>
      </c>
      <c r="U26" s="47">
        <v>11546</v>
      </c>
      <c r="V26" s="48">
        <v>48.3431</v>
      </c>
      <c r="W26" s="49">
        <f>'[1]протокол(2)'!I24</f>
        <v>-17.22444444444444</v>
      </c>
      <c r="X26" s="49">
        <f>'[1]протокол(2)'!M24</f>
        <v>-16.653333333333332</v>
      </c>
    </row>
    <row r="27" spans="1:24" ht="11.25" customHeight="1" x14ac:dyDescent="0.25">
      <c r="A27" s="50"/>
      <c r="B27" s="38" t="s">
        <v>36</v>
      </c>
      <c r="C27" s="45">
        <v>90.552999999999997</v>
      </c>
      <c r="D27" s="39">
        <v>4.6109999999999998</v>
      </c>
      <c r="E27" s="39">
        <v>0.96199999999999997</v>
      </c>
      <c r="F27" s="39">
        <v>0.109</v>
      </c>
      <c r="G27" s="39">
        <v>0.161</v>
      </c>
      <c r="H27" s="39">
        <v>5.0000000000000001E-3</v>
      </c>
      <c r="I27" s="39">
        <v>4.2000000000000003E-2</v>
      </c>
      <c r="J27" s="39">
        <v>3.4000000000000002E-2</v>
      </c>
      <c r="K27" s="39">
        <v>3.4000000000000002E-2</v>
      </c>
      <c r="L27" s="39">
        <v>1.5269999999999999</v>
      </c>
      <c r="M27" s="39">
        <v>1.9570000000000001</v>
      </c>
      <c r="N27" s="39">
        <v>8.0000000000000002E-3</v>
      </c>
      <c r="O27" s="51"/>
      <c r="P27" s="51"/>
      <c r="Q27" s="52"/>
      <c r="R27" s="52"/>
      <c r="S27" s="53"/>
      <c r="T27" s="53"/>
      <c r="U27" s="52"/>
      <c r="V27" s="53"/>
      <c r="W27" s="54"/>
      <c r="X27" s="54"/>
    </row>
    <row r="28" spans="1:24" ht="11.25" customHeight="1" x14ac:dyDescent="0.25">
      <c r="A28" s="37">
        <v>42360</v>
      </c>
      <c r="B28" s="37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1"/>
      <c r="T28" s="41"/>
      <c r="U28" s="40"/>
      <c r="V28" s="40"/>
      <c r="W28" s="42">
        <f>'[1]протокол(2)'!I25</f>
        <v>-17.355555555555558</v>
      </c>
      <c r="X28" s="42">
        <f>'[1]протокол(2)'!M25</f>
        <v>-16.253333333333334</v>
      </c>
    </row>
    <row r="29" spans="1:24" ht="11.25" customHeight="1" x14ac:dyDescent="0.25">
      <c r="A29" s="37">
        <v>42361</v>
      </c>
      <c r="B29" s="3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40"/>
      <c r="S29" s="41"/>
      <c r="T29" s="41"/>
      <c r="U29" s="40"/>
      <c r="V29" s="40"/>
      <c r="W29" s="42">
        <f>'[1]протокол(2)'!I26</f>
        <v>-17.839999999999996</v>
      </c>
      <c r="X29" s="42">
        <f>'[1]протокол(2)'!M26</f>
        <v>-17.113333333333333</v>
      </c>
    </row>
    <row r="30" spans="1:24" ht="11.25" customHeight="1" x14ac:dyDescent="0.25">
      <c r="A30" s="37">
        <v>42362</v>
      </c>
      <c r="B30" s="3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  <c r="R30" s="40"/>
      <c r="S30" s="41"/>
      <c r="T30" s="41"/>
      <c r="U30" s="40"/>
      <c r="V30" s="40"/>
      <c r="W30" s="42">
        <f>'[1]протокол(2)'!I27</f>
        <v>-17.466666666666669</v>
      </c>
      <c r="X30" s="42">
        <f>'[1]протокол(2)'!M27</f>
        <v>-16.613333333333333</v>
      </c>
    </row>
    <row r="31" spans="1:24" ht="11.25" customHeight="1" x14ac:dyDescent="0.25">
      <c r="A31" s="37">
        <v>42363</v>
      </c>
      <c r="B31" s="3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40"/>
      <c r="S31" s="41"/>
      <c r="T31" s="41"/>
      <c r="U31" s="40"/>
      <c r="V31" s="40"/>
      <c r="W31" s="42">
        <f>'[1]протокол(2)'!I28</f>
        <v>-18.833333333333336</v>
      </c>
      <c r="X31" s="42">
        <f>'[1]протокол(2)'!M28</f>
        <v>-17.040000000000003</v>
      </c>
    </row>
    <row r="32" spans="1:24" ht="11.25" customHeight="1" x14ac:dyDescent="0.25">
      <c r="A32" s="43">
        <v>42366</v>
      </c>
      <c r="B32" s="44" t="s">
        <v>35</v>
      </c>
      <c r="C32" s="45">
        <v>90.087000000000003</v>
      </c>
      <c r="D32" s="45">
        <v>4.8289999999999997</v>
      </c>
      <c r="E32" s="45">
        <v>0.97299999999999998</v>
      </c>
      <c r="F32" s="45">
        <v>0.115</v>
      </c>
      <c r="G32" s="45">
        <v>0.17299999999999999</v>
      </c>
      <c r="H32" s="45">
        <v>7.0000000000000001E-3</v>
      </c>
      <c r="I32" s="45">
        <v>4.5999999999999999E-2</v>
      </c>
      <c r="J32" s="45">
        <v>3.6999999999999998E-2</v>
      </c>
      <c r="K32" s="45">
        <v>3.5000000000000003E-2</v>
      </c>
      <c r="L32" s="45">
        <v>1.623</v>
      </c>
      <c r="M32" s="45">
        <v>2.069</v>
      </c>
      <c r="N32" s="45">
        <v>8.0000000000000002E-3</v>
      </c>
      <c r="O32" s="46">
        <v>0.62139999999999995</v>
      </c>
      <c r="P32" s="46">
        <v>0.74880000000000002</v>
      </c>
      <c r="Q32" s="47">
        <v>8196</v>
      </c>
      <c r="R32" s="47">
        <v>9079</v>
      </c>
      <c r="S32" s="48">
        <v>34.314599999999999</v>
      </c>
      <c r="T32" s="48">
        <v>38.013800000000003</v>
      </c>
      <c r="U32" s="47">
        <v>11518</v>
      </c>
      <c r="V32" s="48">
        <v>48.225900000000003</v>
      </c>
      <c r="W32" s="49">
        <f>'[1]протокол(2)'!I29</f>
        <v>-17.953333333333333</v>
      </c>
      <c r="X32" s="49">
        <f>'[1]протокол(2)'!M29</f>
        <v>-16.239999999999998</v>
      </c>
    </row>
    <row r="33" spans="1:26" ht="11.25" customHeight="1" x14ac:dyDescent="0.25">
      <c r="A33" s="50"/>
      <c r="B33" s="38" t="s">
        <v>36</v>
      </c>
      <c r="C33" s="45">
        <v>90.144000000000005</v>
      </c>
      <c r="D33" s="39">
        <v>4.8029999999999999</v>
      </c>
      <c r="E33" s="39">
        <v>0.95899999999999996</v>
      </c>
      <c r="F33" s="39">
        <v>0.112</v>
      </c>
      <c r="G33" s="39">
        <v>0.16800000000000001</v>
      </c>
      <c r="H33" s="39">
        <v>7.0000000000000001E-3</v>
      </c>
      <c r="I33" s="39">
        <v>4.3999999999999997E-2</v>
      </c>
      <c r="J33" s="39">
        <v>3.5000000000000003E-2</v>
      </c>
      <c r="K33" s="39">
        <v>3.2000000000000001E-2</v>
      </c>
      <c r="L33" s="39">
        <v>1.627</v>
      </c>
      <c r="M33" s="39">
        <v>2.0630000000000002</v>
      </c>
      <c r="N33" s="39">
        <v>8.0000000000000002E-3</v>
      </c>
      <c r="O33" s="51"/>
      <c r="P33" s="51"/>
      <c r="Q33" s="52"/>
      <c r="R33" s="52"/>
      <c r="S33" s="53"/>
      <c r="T33" s="53"/>
      <c r="U33" s="52"/>
      <c r="V33" s="53"/>
      <c r="W33" s="54"/>
      <c r="X33" s="54"/>
    </row>
    <row r="34" spans="1:26" ht="11.25" customHeight="1" x14ac:dyDescent="0.25">
      <c r="A34" s="37">
        <v>42367</v>
      </c>
      <c r="B34" s="3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40"/>
      <c r="S34" s="41"/>
      <c r="T34" s="41"/>
      <c r="U34" s="40"/>
      <c r="V34" s="40"/>
      <c r="W34" s="42">
        <f>'[1]протокол(2)'!I30</f>
        <v>-17.873333333333331</v>
      </c>
      <c r="X34" s="42">
        <f>'[1]протокол(2)'!M30</f>
        <v>-15.199999999999998</v>
      </c>
    </row>
    <row r="35" spans="1:26" ht="11.25" customHeight="1" x14ac:dyDescent="0.25">
      <c r="A35" s="37">
        <v>42368</v>
      </c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40"/>
      <c r="S35" s="41"/>
      <c r="T35" s="41"/>
      <c r="U35" s="40"/>
      <c r="V35" s="40"/>
      <c r="W35" s="42">
        <f>'[1]протокол(2)'!I31</f>
        <v>-16.925000000000001</v>
      </c>
      <c r="X35" s="42">
        <f>'[1]протокол(2)'!M31</f>
        <v>-14.76</v>
      </c>
    </row>
    <row r="36" spans="1:26" ht="11.25" customHeight="1" x14ac:dyDescent="0.25">
      <c r="A36" s="37">
        <v>42369</v>
      </c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1"/>
      <c r="T36" s="41"/>
      <c r="U36" s="40"/>
      <c r="V36" s="40"/>
      <c r="W36" s="42">
        <f>'[1]протокол(2)'!I32</f>
        <v>-19.312121212121216</v>
      </c>
      <c r="X36" s="42">
        <f>'[1]протокол(2)'!M32</f>
        <v>-17</v>
      </c>
    </row>
    <row r="37" spans="1:26" ht="15.75" customHeight="1" x14ac:dyDescent="0.25">
      <c r="A37" s="55">
        <v>42347</v>
      </c>
      <c r="B37" s="56" t="s">
        <v>37</v>
      </c>
      <c r="C37" s="56"/>
      <c r="D37" s="56"/>
      <c r="E37" s="57" t="s">
        <v>38</v>
      </c>
      <c r="F37" s="57"/>
      <c r="G37" s="58" t="s">
        <v>39</v>
      </c>
      <c r="H37" s="1"/>
      <c r="I37" s="59">
        <f>A37</f>
        <v>42347</v>
      </c>
      <c r="J37" s="59"/>
      <c r="K37" s="56" t="s">
        <v>40</v>
      </c>
      <c r="L37" s="56"/>
      <c r="M37" s="60" t="s">
        <v>41</v>
      </c>
      <c r="N37" s="60"/>
      <c r="O37" s="61" t="s">
        <v>39</v>
      </c>
      <c r="P37" s="1"/>
      <c r="Q37" s="62"/>
      <c r="R37" s="63">
        <v>42348</v>
      </c>
      <c r="S37" s="63"/>
      <c r="T37" s="64" t="s">
        <v>42</v>
      </c>
      <c r="U37" s="64"/>
      <c r="V37" s="64"/>
      <c r="W37" s="65" t="s">
        <v>43</v>
      </c>
      <c r="X37" s="65"/>
    </row>
    <row r="38" spans="1:26" ht="12.75" customHeight="1" x14ac:dyDescent="0.25">
      <c r="A38" s="66" t="s">
        <v>44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7"/>
      <c r="Z38" s="67"/>
    </row>
    <row r="39" spans="1:26" ht="15.75" customHeight="1" x14ac:dyDescent="0.25">
      <c r="A39" s="68" t="s">
        <v>45</v>
      </c>
      <c r="B39" s="68"/>
      <c r="C39" s="68"/>
      <c r="D39" s="68"/>
      <c r="E39" s="68"/>
      <c r="F39" s="68"/>
      <c r="G39" s="68"/>
      <c r="H39" s="68"/>
      <c r="I39" s="68"/>
      <c r="J39" s="68"/>
      <c r="K39" s="69"/>
      <c r="L39" s="69"/>
      <c r="M39" s="69"/>
      <c r="N39" s="69"/>
      <c r="O39" s="70" t="s">
        <v>46</v>
      </c>
      <c r="P39" s="70"/>
      <c r="Q39" s="70"/>
      <c r="R39" s="70"/>
      <c r="S39" s="70"/>
      <c r="T39" s="70"/>
      <c r="U39" s="70"/>
      <c r="V39" s="70"/>
      <c r="W39" s="70"/>
      <c r="X39" s="69"/>
      <c r="Y39" s="71"/>
      <c r="Z39" s="72"/>
    </row>
    <row r="40" spans="1:26" ht="16.5" customHeight="1" x14ac:dyDescent="0.25">
      <c r="A40" s="68" t="s">
        <v>47</v>
      </c>
      <c r="B40" s="68"/>
      <c r="C40" s="68"/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69"/>
      <c r="O40" s="70" t="s">
        <v>48</v>
      </c>
      <c r="P40" s="70"/>
      <c r="Q40" s="70"/>
      <c r="R40" s="70"/>
      <c r="S40" s="70"/>
      <c r="T40" s="70"/>
      <c r="U40" s="70"/>
      <c r="V40" s="70"/>
      <c r="W40" s="70"/>
      <c r="X40" s="69"/>
      <c r="Y40" s="73"/>
      <c r="Z40" s="73"/>
    </row>
    <row r="41" spans="1:26" ht="12.6" customHeight="1" x14ac:dyDescent="0.25">
      <c r="A41" s="74"/>
      <c r="B41" s="74"/>
    </row>
    <row r="42" spans="1:26" ht="15.75" x14ac:dyDescent="0.25">
      <c r="A42" s="75"/>
      <c r="B42" s="75"/>
    </row>
    <row r="48" spans="1:26" x14ac:dyDescent="0.25">
      <c r="L48" s="76"/>
    </row>
  </sheetData>
  <mergeCells count="72">
    <mergeCell ref="T37:V37"/>
    <mergeCell ref="W37:X37"/>
    <mergeCell ref="A38:X38"/>
    <mergeCell ref="A39:J39"/>
    <mergeCell ref="O39:W39"/>
    <mergeCell ref="A40:J40"/>
    <mergeCell ref="O40:W40"/>
    <mergeCell ref="B37:D37"/>
    <mergeCell ref="E37:F37"/>
    <mergeCell ref="I37:J37"/>
    <mergeCell ref="K37:L37"/>
    <mergeCell ref="M37:N37"/>
    <mergeCell ref="R37:S37"/>
    <mergeCell ref="S32:S33"/>
    <mergeCell ref="T32:T33"/>
    <mergeCell ref="U32:U33"/>
    <mergeCell ref="V32:V33"/>
    <mergeCell ref="W32:W33"/>
    <mergeCell ref="X32:X33"/>
    <mergeCell ref="T26:T27"/>
    <mergeCell ref="U26:U27"/>
    <mergeCell ref="V26:V27"/>
    <mergeCell ref="W26:W27"/>
    <mergeCell ref="X26:X27"/>
    <mergeCell ref="A32:A33"/>
    <mergeCell ref="O32:O33"/>
    <mergeCell ref="P32:P33"/>
    <mergeCell ref="Q32:Q33"/>
    <mergeCell ref="R32:R33"/>
    <mergeCell ref="U20:U21"/>
    <mergeCell ref="V20:V21"/>
    <mergeCell ref="W20:W21"/>
    <mergeCell ref="X20:X21"/>
    <mergeCell ref="A26:A27"/>
    <mergeCell ref="O26:O27"/>
    <mergeCell ref="P26:P27"/>
    <mergeCell ref="Q26:Q27"/>
    <mergeCell ref="R26:R27"/>
    <mergeCell ref="S26:S27"/>
    <mergeCell ref="V14:V15"/>
    <mergeCell ref="W14:W15"/>
    <mergeCell ref="X14:X15"/>
    <mergeCell ref="A20:A21"/>
    <mergeCell ref="O20:O21"/>
    <mergeCell ref="P20:P21"/>
    <mergeCell ref="Q20:Q21"/>
    <mergeCell ref="R20:R21"/>
    <mergeCell ref="S20:S21"/>
    <mergeCell ref="T20:T21"/>
    <mergeCell ref="U8:V8"/>
    <mergeCell ref="W8:X8"/>
    <mergeCell ref="A14:A15"/>
    <mergeCell ref="O14:O15"/>
    <mergeCell ref="P14:P15"/>
    <mergeCell ref="Q14:Q15"/>
    <mergeCell ref="R14:R15"/>
    <mergeCell ref="S14:S15"/>
    <mergeCell ref="T14:T15"/>
    <mergeCell ref="U14:U15"/>
    <mergeCell ref="A8:A9"/>
    <mergeCell ref="B8:B9"/>
    <mergeCell ref="C8:N8"/>
    <mergeCell ref="O8:O9"/>
    <mergeCell ref="P8:P9"/>
    <mergeCell ref="Q8:T8"/>
    <mergeCell ref="C1:V1"/>
    <mergeCell ref="N2:S2"/>
    <mergeCell ref="A4:R4"/>
    <mergeCell ref="F5:S5"/>
    <mergeCell ref="G6:I6"/>
    <mergeCell ref="J6:M6"/>
    <mergeCell ref="O6:R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2015-12-31T07:27:00Z</dcterms:created>
  <dcterms:modified xsi:type="dcterms:W3CDTF">2015-12-31T07:27:14Z</dcterms:modified>
</cp:coreProperties>
</file>