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<sst xmlns="http://schemas.openxmlformats.org/spreadsheetml/2006/main" count="58" uniqueCount="55">
  <si>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</si>
  <si>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</si>
  <si>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</si>
  <si>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</si>
  <si>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</si>
  <si>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</si>
  <si>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</si>
  <si>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</si>
  <si>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</si>
  <si>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</si>
  <si>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</si>
  <si>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</si>
  <si>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</si>
  <si>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</si>
  <si>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</si>
  <si>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</si>
  <si>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</si>
  <si>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</si>
  <si>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</si>
  <si>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</si>
  <si>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</si>
  <si>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</si>
  <si>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</si>
  <si>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</si>
  <si>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</si>
  <si>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</si>
  <si>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</si>
  <si>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</si>
  <si>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</si>
  <si>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</si>
  <si>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</si>
  <si>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</si>
  <si>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</si>
  <si>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</si>
  <si>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</si>
  <si>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</si>
  <si>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</si>
  <si>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</si>
  <si>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</si>
  <si>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</si>
  <si>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</si>
  <si>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</si>
  <si>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r>
      <t xml:space="preserve">             дата</t>
    </r>
    <r>
      <rPr>
        <u val="single"/>
        <sz val="10"/>
        <rFont val="Times New Roman"/>
        <family val="1"/>
      </rPr>
      <t xml:space="preserve">     </t>
    </r>
  </si>
  <si>
    <r>
      <t xml:space="preserve">              дата</t>
    </r>
    <r>
      <rPr>
        <u val="single"/>
        <sz val="10"/>
        <rFont val="Times New Roman"/>
        <family val="1"/>
      </rPr>
      <t xml:space="preserve">     </t>
    </r>
  </si>
  <si>
    <t>ПАТ "УКРТРАНСГАЗ"</t>
  </si>
  <si>
    <t>Начальник     Запорізького ЛВУМГ                                                                                                                                                             .</t>
  </si>
  <si>
    <t>Деркач А.А.</t>
  </si>
  <si>
    <t xml:space="preserve">Огородник Ю.В.  </t>
  </si>
  <si>
    <t xml:space="preserve">  </t>
  </si>
  <si>
    <t xml:space="preserve">                                    протранспортованого УМГ "Харківтрансгаз" Запорізьким ЛВУМГ   по  магістральним газопроводам   ШДО,  ШДКРИ</t>
  </si>
  <si>
    <r>
      <t xml:space="preserve">Свідоцтво про атестацію </t>
    </r>
    <r>
      <rPr>
        <b/>
        <sz val="8"/>
        <rFont val="Arial"/>
        <family val="2"/>
      </rPr>
      <t>№ АВ-14-15   дійсне до  10.09.20 р.</t>
    </r>
  </si>
  <si>
    <r>
      <t xml:space="preserve">                       та прийнятого ПАТ "Запоріжгаз" Запорізької області  за період з   </t>
    </r>
    <r>
      <rPr>
        <b/>
        <u val="single"/>
        <sz val="11"/>
        <rFont val="Arial"/>
        <family val="2"/>
      </rPr>
      <t>01.12.2015</t>
    </r>
    <r>
      <rPr>
        <sz val="11"/>
        <rFont val="Arial"/>
        <family val="2"/>
      </rPr>
      <t xml:space="preserve">  по  </t>
    </r>
    <r>
      <rPr>
        <b/>
        <u val="single"/>
        <sz val="11"/>
        <rFont val="Arial"/>
        <family val="2"/>
      </rPr>
      <t>31.12.2015</t>
    </r>
    <r>
      <rPr>
        <sz val="11"/>
        <rFont val="Arial"/>
        <family val="2"/>
      </rPr>
      <t xml:space="preserve">  (точка відбору - ГРС-2  м.Запоріжжя)</t>
    </r>
  </si>
  <si>
    <t xml:space="preserve">        31.12.2015       </t>
  </si>
  <si>
    <t xml:space="preserve"> 31.12.2015    </t>
  </si>
  <si>
    <t>не виявл.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</si>
</sst>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0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4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14" fontId="13" fillId="0" borderId="11" xfId="0" applyNumberFormat="1" applyFont="1" applyBorder="1" applyAlignment="1">
      <alignment/>
    </xf>
    <xf numFmtId="14" fontId="13" fillId="0" borderId="11" xfId="0" applyNumberFormat="1" applyFont="1" applyBorder="1" applyAlignment="1">
      <alignment horizontal="right"/>
    </xf>
    <xf numFmtId="0" fontId="52" fillId="0" borderId="10" xfId="0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16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15">
      <selection activeCell="X43" sqref="X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6.125" style="0" customWidth="1"/>
    <col min="19" max="19" width="5.625" style="0" customWidth="1"/>
    <col min="20" max="25" width="6.75390625" style="0" customWidth="1"/>
    <col min="26" max="27" width="7.75390625" style="0" customWidth="1"/>
    <col min="28" max="28" width="10.375" style="0" customWidth="1"/>
    <col min="29" max="29" width="6.375" style="0" customWidth="1"/>
    <col min="32" max="32" width="9.125" style="7" customWidth="1"/>
  </cols>
  <sheetData>
    <row r="1" spans="2:30" ht="12.75">
      <c r="B1" s="3" t="s">
        <v>44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19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2"/>
      <c r="AA2" s="43"/>
      <c r="AB2" s="43"/>
      <c r="AC2" s="4"/>
      <c r="AD2" s="4"/>
    </row>
    <row r="3" spans="2:30" ht="12.75">
      <c r="B3" s="10" t="s">
        <v>40</v>
      </c>
      <c r="C3" s="10"/>
      <c r="D3" s="10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20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50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51" t="s">
        <v>35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43"/>
    </row>
    <row r="7" spans="2:30" ht="18" customHeight="1">
      <c r="B7" s="44" t="s">
        <v>49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"/>
      <c r="AD7" s="4"/>
    </row>
    <row r="8" spans="2:30" ht="18" customHeight="1">
      <c r="B8" s="46" t="s">
        <v>51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"/>
      <c r="AD8" s="4"/>
    </row>
    <row r="9" spans="2:32" ht="32.25" customHeight="1">
      <c r="B9" s="39" t="s">
        <v>36</v>
      </c>
      <c r="C9" s="48" t="s">
        <v>22</v>
      </c>
      <c r="D9" s="48"/>
      <c r="E9" s="39" t="s">
        <v>37</v>
      </c>
      <c r="F9" s="33" t="s">
        <v>21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50"/>
      <c r="T9" s="32" t="s">
        <v>25</v>
      </c>
      <c r="U9" s="32" t="s">
        <v>28</v>
      </c>
      <c r="V9" s="32" t="s">
        <v>27</v>
      </c>
      <c r="W9" s="33" t="s">
        <v>33</v>
      </c>
      <c r="X9" s="34"/>
      <c r="Y9" s="35"/>
      <c r="Z9" s="32" t="s">
        <v>26</v>
      </c>
      <c r="AA9" s="32" t="s">
        <v>30</v>
      </c>
      <c r="AB9" s="32" t="s">
        <v>31</v>
      </c>
      <c r="AC9" s="4"/>
      <c r="AE9" s="7"/>
      <c r="AF9"/>
    </row>
    <row r="10" spans="2:32" ht="48.75" customHeight="1">
      <c r="B10" s="40"/>
      <c r="C10" s="48"/>
      <c r="D10" s="48"/>
      <c r="E10" s="40"/>
      <c r="F10" s="32" t="s">
        <v>0</v>
      </c>
      <c r="G10" s="32" t="s">
        <v>1</v>
      </c>
      <c r="H10" s="32" t="s">
        <v>2</v>
      </c>
      <c r="I10" s="32" t="s">
        <v>3</v>
      </c>
      <c r="J10" s="32" t="s">
        <v>4</v>
      </c>
      <c r="K10" s="32" t="s">
        <v>5</v>
      </c>
      <c r="L10" s="32" t="s">
        <v>6</v>
      </c>
      <c r="M10" s="32" t="s">
        <v>7</v>
      </c>
      <c r="N10" s="32" t="s">
        <v>8</v>
      </c>
      <c r="O10" s="32" t="s">
        <v>9</v>
      </c>
      <c r="P10" s="48" t="s">
        <v>10</v>
      </c>
      <c r="Q10" s="48"/>
      <c r="R10" s="48" t="s">
        <v>11</v>
      </c>
      <c r="S10" s="48"/>
      <c r="T10" s="32"/>
      <c r="U10" s="32"/>
      <c r="V10" s="32"/>
      <c r="W10" s="32" t="s">
        <v>12</v>
      </c>
      <c r="X10" s="32" t="s">
        <v>32</v>
      </c>
      <c r="Y10" s="32" t="s">
        <v>34</v>
      </c>
      <c r="Z10" s="32"/>
      <c r="AA10" s="32"/>
      <c r="AB10" s="32"/>
      <c r="AC10" s="4"/>
      <c r="AE10" s="7"/>
      <c r="AF10"/>
    </row>
    <row r="11" spans="2:32" ht="15.75" customHeight="1">
      <c r="B11" s="40"/>
      <c r="C11" s="48" t="s">
        <v>23</v>
      </c>
      <c r="D11" s="48" t="s">
        <v>24</v>
      </c>
      <c r="E11" s="40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48" t="s">
        <v>38</v>
      </c>
      <c r="Q11" s="48" t="s">
        <v>13</v>
      </c>
      <c r="R11" s="48" t="s">
        <v>39</v>
      </c>
      <c r="S11" s="48" t="s">
        <v>14</v>
      </c>
      <c r="T11" s="32"/>
      <c r="U11" s="32"/>
      <c r="V11" s="32"/>
      <c r="W11" s="32"/>
      <c r="X11" s="32"/>
      <c r="Y11" s="32"/>
      <c r="Z11" s="32"/>
      <c r="AA11" s="32"/>
      <c r="AB11" s="32"/>
      <c r="AC11" s="4"/>
      <c r="AE11" s="7"/>
      <c r="AF11"/>
    </row>
    <row r="12" spans="2:32" ht="21" customHeight="1">
      <c r="B12" s="41"/>
      <c r="C12" s="48"/>
      <c r="D12" s="48"/>
      <c r="E12" s="4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48"/>
      <c r="Q12" s="48"/>
      <c r="R12" s="48"/>
      <c r="S12" s="48"/>
      <c r="T12" s="32"/>
      <c r="U12" s="32"/>
      <c r="V12" s="32"/>
      <c r="W12" s="36" t="s">
        <v>29</v>
      </c>
      <c r="X12" s="37"/>
      <c r="Y12" s="38"/>
      <c r="Z12" s="32"/>
      <c r="AA12" s="32"/>
      <c r="AB12" s="32"/>
      <c r="AC12" s="4"/>
      <c r="AE12" s="7"/>
      <c r="AF12"/>
    </row>
    <row r="13" spans="2:32" ht="12.75">
      <c r="B13" s="8">
        <v>1</v>
      </c>
      <c r="C13" s="27"/>
      <c r="D13" s="27"/>
      <c r="E13" s="2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D13" s="5">
        <f>SUM(F13:P13,R13)</f>
        <v>0</v>
      </c>
      <c r="AE13" s="6" t="str">
        <f>IF(AD13=100,"ОК"," ")</f>
        <v> </v>
      </c>
      <c r="AF13"/>
    </row>
    <row r="14" spans="2:32" ht="12.75">
      <c r="B14" s="8">
        <v>2</v>
      </c>
      <c r="C14" s="27">
        <v>41.2</v>
      </c>
      <c r="D14" s="27">
        <v>8</v>
      </c>
      <c r="E14" s="28">
        <v>2</v>
      </c>
      <c r="F14" s="11">
        <v>95.981</v>
      </c>
      <c r="G14" s="11">
        <v>2.181</v>
      </c>
      <c r="H14" s="11">
        <v>0.694</v>
      </c>
      <c r="I14" s="11">
        <v>0.111</v>
      </c>
      <c r="J14" s="11">
        <v>0.115</v>
      </c>
      <c r="K14" s="11">
        <v>0.001</v>
      </c>
      <c r="L14" s="11">
        <v>0.023</v>
      </c>
      <c r="M14" s="11">
        <v>0.016</v>
      </c>
      <c r="N14" s="11">
        <v>0.007</v>
      </c>
      <c r="O14" s="11">
        <v>0.008</v>
      </c>
      <c r="P14" s="11">
        <v>0.709</v>
      </c>
      <c r="Q14" s="11">
        <v>0.708</v>
      </c>
      <c r="R14" s="11">
        <v>0.154</v>
      </c>
      <c r="S14" s="11">
        <v>0.154</v>
      </c>
      <c r="T14" s="12">
        <v>-20.4</v>
      </c>
      <c r="U14" s="13">
        <v>8192</v>
      </c>
      <c r="V14" s="13">
        <v>11917</v>
      </c>
      <c r="W14" s="13"/>
      <c r="X14" s="11">
        <v>0.7</v>
      </c>
      <c r="Y14" s="11"/>
      <c r="Z14" s="14"/>
      <c r="AA14" s="13"/>
      <c r="AB14" s="13"/>
      <c r="AD14" s="5">
        <f aca="true" t="shared" si="0" ref="AD14:AD46">SUM(F14:P14,R14)</f>
        <v>100</v>
      </c>
      <c r="AE14" s="6" t="str">
        <f>IF(AD14=100,"ОК"," ")</f>
        <v>ОК</v>
      </c>
      <c r="AF14"/>
    </row>
    <row r="15" spans="2:32" ht="12.75">
      <c r="B15" s="8">
        <v>3</v>
      </c>
      <c r="C15" s="27"/>
      <c r="D15" s="27"/>
      <c r="E15" s="2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3"/>
      <c r="V15" s="13"/>
      <c r="W15" s="13"/>
      <c r="X15" s="11"/>
      <c r="Y15" s="11"/>
      <c r="Z15" s="14"/>
      <c r="AA15" s="13"/>
      <c r="AB15" s="13"/>
      <c r="AD15" s="5">
        <f t="shared" si="0"/>
        <v>0</v>
      </c>
      <c r="AE15" s="6" t="str">
        <f>IF(AD15=100,"ОК"," ")</f>
        <v> </v>
      </c>
      <c r="AF15"/>
    </row>
    <row r="16" spans="2:32" ht="12.75">
      <c r="B16" s="8">
        <v>4</v>
      </c>
      <c r="C16" s="27">
        <v>41.7</v>
      </c>
      <c r="D16" s="27">
        <v>8</v>
      </c>
      <c r="E16" s="28">
        <v>4</v>
      </c>
      <c r="F16" s="11">
        <v>95.532</v>
      </c>
      <c r="G16" s="11">
        <v>2.452</v>
      </c>
      <c r="H16" s="11">
        <v>0.772</v>
      </c>
      <c r="I16" s="11">
        <v>0.119</v>
      </c>
      <c r="J16" s="11">
        <v>0.129</v>
      </c>
      <c r="K16" s="11">
        <v>0.001</v>
      </c>
      <c r="L16" s="11">
        <v>0.026</v>
      </c>
      <c r="M16" s="11">
        <v>0.019</v>
      </c>
      <c r="N16" s="11">
        <v>0.009</v>
      </c>
      <c r="O16" s="11">
        <v>0.009</v>
      </c>
      <c r="P16" s="11">
        <v>0.76</v>
      </c>
      <c r="Q16" s="11">
        <v>0.759</v>
      </c>
      <c r="R16" s="11">
        <v>0.172</v>
      </c>
      <c r="S16" s="11">
        <v>0.173</v>
      </c>
      <c r="T16" s="12"/>
      <c r="U16" s="13">
        <v>8220</v>
      </c>
      <c r="V16" s="13">
        <v>11925</v>
      </c>
      <c r="W16" s="13"/>
      <c r="X16" s="11">
        <v>0.704</v>
      </c>
      <c r="Y16" s="11"/>
      <c r="Z16" s="14"/>
      <c r="AA16" s="13"/>
      <c r="AB16" s="13"/>
      <c r="AD16" s="5">
        <f t="shared" si="0"/>
        <v>100.00000000000001</v>
      </c>
      <c r="AE16" s="6" t="str">
        <f aca="true" t="shared" si="1" ref="AE16:AE45">IF(AD16=100,"ОК"," ")</f>
        <v>ОК</v>
      </c>
      <c r="AF16"/>
    </row>
    <row r="17" spans="2:32" ht="12.75">
      <c r="B17" s="8">
        <v>5</v>
      </c>
      <c r="C17" s="27"/>
      <c r="D17" s="27"/>
      <c r="E17" s="2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3"/>
      <c r="V17" s="13"/>
      <c r="W17" s="13"/>
      <c r="X17" s="11"/>
      <c r="Y17" s="11"/>
      <c r="Z17" s="14"/>
      <c r="AA17" s="13"/>
      <c r="AB17" s="13"/>
      <c r="AD17" s="5">
        <f t="shared" si="0"/>
        <v>0</v>
      </c>
      <c r="AE17" s="6" t="str">
        <f t="shared" si="1"/>
        <v> </v>
      </c>
      <c r="AF17"/>
    </row>
    <row r="18" spans="2:32" ht="12.75">
      <c r="B18" s="8">
        <v>6</v>
      </c>
      <c r="C18" s="27"/>
      <c r="D18" s="27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3"/>
      <c r="V18" s="13"/>
      <c r="W18" s="13"/>
      <c r="X18" s="11"/>
      <c r="Y18" s="11"/>
      <c r="Z18" s="14"/>
      <c r="AA18" s="13"/>
      <c r="AB18" s="13"/>
      <c r="AD18" s="5">
        <f t="shared" si="0"/>
        <v>0</v>
      </c>
      <c r="AE18" s="6" t="str">
        <f t="shared" si="1"/>
        <v> </v>
      </c>
      <c r="AF18"/>
    </row>
    <row r="19" spans="2:32" ht="12.75">
      <c r="B19" s="8">
        <v>7</v>
      </c>
      <c r="C19" s="27">
        <v>42.2</v>
      </c>
      <c r="D19" s="27">
        <v>8</v>
      </c>
      <c r="E19" s="28">
        <v>7</v>
      </c>
      <c r="F19" s="11">
        <v>95.698</v>
      </c>
      <c r="G19" s="11">
        <v>2.354</v>
      </c>
      <c r="H19" s="11">
        <v>0.74</v>
      </c>
      <c r="I19" s="11">
        <v>0.114</v>
      </c>
      <c r="J19" s="11">
        <v>0.123</v>
      </c>
      <c r="K19" s="11">
        <v>0.001</v>
      </c>
      <c r="L19" s="11">
        <v>0.025</v>
      </c>
      <c r="M19" s="11">
        <v>0.019</v>
      </c>
      <c r="N19" s="11">
        <v>0.008</v>
      </c>
      <c r="O19" s="11">
        <v>0.009</v>
      </c>
      <c r="P19" s="11">
        <v>0.743</v>
      </c>
      <c r="Q19" s="11">
        <v>0.742</v>
      </c>
      <c r="R19" s="11">
        <v>0.166</v>
      </c>
      <c r="S19" s="11">
        <v>0.167</v>
      </c>
      <c r="T19" s="12"/>
      <c r="U19" s="13">
        <v>8209</v>
      </c>
      <c r="V19" s="13">
        <v>11921</v>
      </c>
      <c r="W19" s="11"/>
      <c r="X19" s="11">
        <v>0.702</v>
      </c>
      <c r="Y19" s="11"/>
      <c r="Z19" s="14" t="s">
        <v>54</v>
      </c>
      <c r="AA19" s="22"/>
      <c r="AB19" s="13"/>
      <c r="AD19" s="5">
        <f t="shared" si="0"/>
        <v>100</v>
      </c>
      <c r="AE19" s="6" t="str">
        <f t="shared" si="1"/>
        <v>ОК</v>
      </c>
      <c r="AF19"/>
    </row>
    <row r="20" spans="2:32" ht="12.75">
      <c r="B20" s="8">
        <v>8</v>
      </c>
      <c r="C20" s="27"/>
      <c r="D20" s="27"/>
      <c r="E20" s="2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14"/>
      <c r="AA20" s="13"/>
      <c r="AB20" s="13"/>
      <c r="AD20" s="5">
        <f t="shared" si="0"/>
        <v>0</v>
      </c>
      <c r="AE20" s="6" t="str">
        <f t="shared" si="1"/>
        <v> </v>
      </c>
      <c r="AF20"/>
    </row>
    <row r="21" spans="2:32" ht="12.75">
      <c r="B21" s="8">
        <v>9</v>
      </c>
      <c r="C21" s="27">
        <v>41.6</v>
      </c>
      <c r="D21" s="27">
        <v>8</v>
      </c>
      <c r="E21" s="28">
        <v>9</v>
      </c>
      <c r="F21" s="11">
        <v>95.502</v>
      </c>
      <c r="G21" s="11">
        <v>2.455</v>
      </c>
      <c r="H21" s="11">
        <v>0.779</v>
      </c>
      <c r="I21" s="11">
        <v>0.119</v>
      </c>
      <c r="J21" s="11">
        <v>0.132</v>
      </c>
      <c r="K21" s="11">
        <v>0.001</v>
      </c>
      <c r="L21" s="11">
        <v>0.028</v>
      </c>
      <c r="M21" s="11">
        <v>0.02</v>
      </c>
      <c r="N21" s="11">
        <v>0.009</v>
      </c>
      <c r="O21" s="11">
        <v>0.009</v>
      </c>
      <c r="P21" s="11">
        <v>0.768</v>
      </c>
      <c r="Q21" s="11">
        <v>0.766</v>
      </c>
      <c r="R21" s="11">
        <v>0.178</v>
      </c>
      <c r="S21" s="11">
        <v>0.179</v>
      </c>
      <c r="T21" s="12">
        <v>-18.8</v>
      </c>
      <c r="U21" s="13">
        <v>8221</v>
      </c>
      <c r="V21" s="13">
        <v>11924</v>
      </c>
      <c r="W21" s="13"/>
      <c r="X21" s="11">
        <v>0.704</v>
      </c>
      <c r="Y21" s="11"/>
      <c r="Z21" s="26"/>
      <c r="AA21" s="13"/>
      <c r="AB21" s="13"/>
      <c r="AD21" s="5">
        <f t="shared" si="0"/>
        <v>100</v>
      </c>
      <c r="AE21" s="6" t="str">
        <f t="shared" si="1"/>
        <v>ОК</v>
      </c>
      <c r="AF21"/>
    </row>
    <row r="22" spans="2:32" ht="12.75">
      <c r="B22" s="8">
        <v>10</v>
      </c>
      <c r="C22" s="27"/>
      <c r="D22" s="27"/>
      <c r="E22" s="2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3"/>
      <c r="V22" s="13"/>
      <c r="W22" s="11"/>
      <c r="X22" s="11"/>
      <c r="Y22" s="11"/>
      <c r="Z22" s="26"/>
      <c r="AA22" s="13"/>
      <c r="AB22" s="13"/>
      <c r="AD22" s="5">
        <f t="shared" si="0"/>
        <v>0</v>
      </c>
      <c r="AE22" s="6" t="str">
        <f t="shared" si="1"/>
        <v> </v>
      </c>
      <c r="AF22"/>
    </row>
    <row r="23" spans="2:32" ht="12.75">
      <c r="B23" s="8">
        <v>11</v>
      </c>
      <c r="C23" s="27">
        <v>40.6</v>
      </c>
      <c r="D23" s="27">
        <v>8</v>
      </c>
      <c r="E23" s="28">
        <v>11</v>
      </c>
      <c r="F23" s="11">
        <v>95.488</v>
      </c>
      <c r="G23" s="11">
        <v>2.463</v>
      </c>
      <c r="H23" s="11">
        <v>0.773</v>
      </c>
      <c r="I23" s="11">
        <v>0.118</v>
      </c>
      <c r="J23" s="11">
        <v>0.132</v>
      </c>
      <c r="K23" s="11">
        <v>0.001</v>
      </c>
      <c r="L23" s="11">
        <v>0.028</v>
      </c>
      <c r="M23" s="11">
        <v>0.021</v>
      </c>
      <c r="N23" s="11">
        <v>0.01</v>
      </c>
      <c r="O23" s="11">
        <v>0.01</v>
      </c>
      <c r="P23" s="11">
        <v>0.778</v>
      </c>
      <c r="Q23" s="11">
        <v>0.776</v>
      </c>
      <c r="R23" s="11">
        <v>0.178</v>
      </c>
      <c r="S23" s="11">
        <v>0.179</v>
      </c>
      <c r="T23" s="12"/>
      <c r="U23" s="13">
        <v>8221</v>
      </c>
      <c r="V23" s="13">
        <v>11922</v>
      </c>
      <c r="W23" s="13"/>
      <c r="X23" s="11">
        <v>0.704</v>
      </c>
      <c r="Y23" s="11"/>
      <c r="Z23" s="26"/>
      <c r="AA23" s="13">
        <v>0.001</v>
      </c>
      <c r="AB23" s="13">
        <v>0</v>
      </c>
      <c r="AD23" s="5">
        <f t="shared" si="0"/>
        <v>100.00000000000001</v>
      </c>
      <c r="AE23" s="6" t="str">
        <f t="shared" si="1"/>
        <v>ОК</v>
      </c>
      <c r="AF23"/>
    </row>
    <row r="24" spans="2:32" ht="12.75">
      <c r="B24" s="8">
        <v>12</v>
      </c>
      <c r="C24" s="27"/>
      <c r="D24" s="27"/>
      <c r="E24" s="2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1"/>
      <c r="X24" s="11"/>
      <c r="Y24" s="11"/>
      <c r="Z24" s="26"/>
      <c r="AA24" s="13"/>
      <c r="AB24" s="13"/>
      <c r="AD24" s="5">
        <f t="shared" si="0"/>
        <v>0</v>
      </c>
      <c r="AE24" s="6" t="str">
        <f t="shared" si="1"/>
        <v> </v>
      </c>
      <c r="AF24"/>
    </row>
    <row r="25" spans="2:32" ht="12.75">
      <c r="B25" s="8">
        <v>13</v>
      </c>
      <c r="C25" s="27"/>
      <c r="D25" s="27"/>
      <c r="E25" s="2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3"/>
      <c r="V25" s="13"/>
      <c r="W25" s="11"/>
      <c r="X25" s="11"/>
      <c r="Y25" s="11"/>
      <c r="Z25" s="26"/>
      <c r="AA25" s="13"/>
      <c r="AB25" s="13"/>
      <c r="AD25" s="5">
        <f t="shared" si="0"/>
        <v>0</v>
      </c>
      <c r="AE25" s="6" t="str">
        <f t="shared" si="1"/>
        <v> </v>
      </c>
      <c r="AF25"/>
    </row>
    <row r="26" spans="2:32" ht="12.75">
      <c r="B26" s="8">
        <v>14</v>
      </c>
      <c r="C26" s="27">
        <v>42.8</v>
      </c>
      <c r="D26" s="27">
        <v>7</v>
      </c>
      <c r="E26" s="28">
        <v>14</v>
      </c>
      <c r="F26" s="11">
        <v>95.517</v>
      </c>
      <c r="G26" s="11">
        <v>2.446</v>
      </c>
      <c r="H26" s="11">
        <v>0.771</v>
      </c>
      <c r="I26" s="11">
        <v>0.119</v>
      </c>
      <c r="J26" s="11">
        <v>0.13</v>
      </c>
      <c r="K26" s="11">
        <v>0.001</v>
      </c>
      <c r="L26" s="11">
        <v>0.027</v>
      </c>
      <c r="M26" s="11">
        <v>0.02</v>
      </c>
      <c r="N26" s="11">
        <v>0.008</v>
      </c>
      <c r="O26" s="11">
        <v>0.009</v>
      </c>
      <c r="P26" s="11">
        <v>0.773</v>
      </c>
      <c r="Q26" s="11">
        <v>0.771</v>
      </c>
      <c r="R26" s="11">
        <v>0.179</v>
      </c>
      <c r="S26" s="11">
        <v>0.18</v>
      </c>
      <c r="T26" s="12"/>
      <c r="U26" s="13">
        <v>8218</v>
      </c>
      <c r="V26" s="13">
        <v>11922</v>
      </c>
      <c r="W26" s="11"/>
      <c r="X26" s="11">
        <v>0.704</v>
      </c>
      <c r="Y26" s="11"/>
      <c r="Z26" s="14"/>
      <c r="AA26" s="13"/>
      <c r="AB26" s="15"/>
      <c r="AD26" s="5">
        <f t="shared" si="0"/>
        <v>99.99999999999999</v>
      </c>
      <c r="AE26" s="6" t="str">
        <f t="shared" si="1"/>
        <v>ОК</v>
      </c>
      <c r="AF26"/>
    </row>
    <row r="27" spans="2:32" ht="12.75">
      <c r="B27" s="8">
        <v>15</v>
      </c>
      <c r="C27" s="27"/>
      <c r="D27" s="27"/>
      <c r="E27" s="2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3"/>
      <c r="V27" s="13"/>
      <c r="W27" s="13"/>
      <c r="X27" s="11"/>
      <c r="Y27" s="11"/>
      <c r="Z27" s="14"/>
      <c r="AA27" s="13"/>
      <c r="AB27" s="22"/>
      <c r="AD27" s="5">
        <f t="shared" si="0"/>
        <v>0</v>
      </c>
      <c r="AE27" s="6" t="str">
        <f t="shared" si="1"/>
        <v> </v>
      </c>
      <c r="AF27"/>
    </row>
    <row r="28" spans="2:32" ht="12.75">
      <c r="B28" s="9">
        <v>16</v>
      </c>
      <c r="C28" s="16">
        <v>41.9</v>
      </c>
      <c r="D28" s="16">
        <v>6</v>
      </c>
      <c r="E28" s="17">
        <v>16</v>
      </c>
      <c r="F28" s="11">
        <v>95.387</v>
      </c>
      <c r="G28" s="11">
        <v>2.518</v>
      </c>
      <c r="H28" s="11">
        <v>0.798</v>
      </c>
      <c r="I28" s="11">
        <v>0.123</v>
      </c>
      <c r="J28" s="11">
        <v>0.134</v>
      </c>
      <c r="K28" s="11">
        <v>0.001</v>
      </c>
      <c r="L28" s="11">
        <v>0.028</v>
      </c>
      <c r="M28" s="11">
        <v>0.02</v>
      </c>
      <c r="N28" s="11">
        <v>0.01</v>
      </c>
      <c r="O28" s="11">
        <v>0.009</v>
      </c>
      <c r="P28" s="11">
        <v>0.788</v>
      </c>
      <c r="Q28" s="11">
        <v>0.786</v>
      </c>
      <c r="R28" s="11">
        <v>0.184</v>
      </c>
      <c r="S28" s="11">
        <v>0.185</v>
      </c>
      <c r="T28" s="12">
        <v>-17.2</v>
      </c>
      <c r="U28" s="13">
        <v>8227</v>
      </c>
      <c r="V28" s="13">
        <v>11924</v>
      </c>
      <c r="W28" s="11"/>
      <c r="X28" s="11">
        <v>0.705</v>
      </c>
      <c r="Y28" s="13"/>
      <c r="Z28" s="14"/>
      <c r="AA28" s="13"/>
      <c r="AB28" s="22"/>
      <c r="AD28" s="5">
        <f t="shared" si="0"/>
        <v>100.00000000000001</v>
      </c>
      <c r="AE28" s="6" t="str">
        <f t="shared" si="1"/>
        <v>ОК</v>
      </c>
      <c r="AF28"/>
    </row>
    <row r="29" spans="2:32" ht="12.75">
      <c r="B29" s="9">
        <v>17</v>
      </c>
      <c r="C29" s="16"/>
      <c r="D29" s="16"/>
      <c r="E29" s="1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3"/>
      <c r="V29" s="13"/>
      <c r="W29" s="13"/>
      <c r="X29" s="13"/>
      <c r="Y29" s="13"/>
      <c r="Z29" s="14"/>
      <c r="AA29" s="13"/>
      <c r="AB29" s="15"/>
      <c r="AD29" s="5">
        <f t="shared" si="0"/>
        <v>0</v>
      </c>
      <c r="AE29" s="6" t="str">
        <f t="shared" si="1"/>
        <v> </v>
      </c>
      <c r="AF29"/>
    </row>
    <row r="30" spans="2:32" ht="12.75">
      <c r="B30" s="9">
        <v>18</v>
      </c>
      <c r="C30" s="16">
        <v>40.9</v>
      </c>
      <c r="D30" s="16">
        <v>6</v>
      </c>
      <c r="E30" s="17">
        <v>18</v>
      </c>
      <c r="F30" s="11">
        <v>95.844</v>
      </c>
      <c r="G30" s="11">
        <v>2.269</v>
      </c>
      <c r="H30" s="11">
        <v>0.714</v>
      </c>
      <c r="I30" s="11">
        <v>0.113</v>
      </c>
      <c r="J30" s="11">
        <v>0.117</v>
      </c>
      <c r="K30" s="11">
        <v>0.001</v>
      </c>
      <c r="L30" s="11">
        <v>0.024</v>
      </c>
      <c r="M30" s="11">
        <v>0.017</v>
      </c>
      <c r="N30" s="11">
        <v>0.007</v>
      </c>
      <c r="O30" s="11">
        <v>0.009</v>
      </c>
      <c r="P30" s="11">
        <v>0.728</v>
      </c>
      <c r="Q30" s="11">
        <v>0.727</v>
      </c>
      <c r="R30" s="11">
        <v>0.157</v>
      </c>
      <c r="S30" s="11">
        <v>0.157</v>
      </c>
      <c r="T30" s="12"/>
      <c r="U30" s="13">
        <v>8200</v>
      </c>
      <c r="V30" s="13">
        <v>11919</v>
      </c>
      <c r="W30" s="13">
        <v>0.701</v>
      </c>
      <c r="X30" s="11">
        <v>0.701</v>
      </c>
      <c r="Y30" s="13"/>
      <c r="Z30" s="14"/>
      <c r="AA30" s="13"/>
      <c r="AB30" s="13"/>
      <c r="AD30" s="5">
        <f t="shared" si="0"/>
        <v>100</v>
      </c>
      <c r="AE30" s="6" t="str">
        <f t="shared" si="1"/>
        <v>ОК</v>
      </c>
      <c r="AF30"/>
    </row>
    <row r="31" spans="2:32" ht="12.75">
      <c r="B31" s="9">
        <v>19</v>
      </c>
      <c r="C31" s="16"/>
      <c r="D31" s="16"/>
      <c r="E31" s="1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1"/>
      <c r="X31" s="11"/>
      <c r="Y31" s="13"/>
      <c r="Z31" s="14"/>
      <c r="AA31" s="13"/>
      <c r="AB31" s="13"/>
      <c r="AD31" s="5">
        <f t="shared" si="0"/>
        <v>0</v>
      </c>
      <c r="AE31" s="6" t="str">
        <f t="shared" si="1"/>
        <v> </v>
      </c>
      <c r="AF31"/>
    </row>
    <row r="32" spans="2:32" ht="12.75">
      <c r="B32" s="9">
        <v>20</v>
      </c>
      <c r="C32" s="16"/>
      <c r="D32" s="16"/>
      <c r="E32" s="1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3"/>
      <c r="V32" s="13"/>
      <c r="W32" s="13"/>
      <c r="X32" s="11"/>
      <c r="Y32" s="13"/>
      <c r="Z32" s="14"/>
      <c r="AA32" s="13"/>
      <c r="AB32" s="22"/>
      <c r="AD32" s="5">
        <f t="shared" si="0"/>
        <v>0</v>
      </c>
      <c r="AE32" s="6" t="str">
        <f t="shared" si="1"/>
        <v> </v>
      </c>
      <c r="AF32"/>
    </row>
    <row r="33" spans="2:32" ht="12.75">
      <c r="B33" s="9">
        <v>21</v>
      </c>
      <c r="C33" s="16">
        <v>43</v>
      </c>
      <c r="D33" s="16">
        <v>6</v>
      </c>
      <c r="E33" s="17">
        <v>21</v>
      </c>
      <c r="F33" s="11">
        <v>95.545</v>
      </c>
      <c r="G33" s="11">
        <v>2.374</v>
      </c>
      <c r="H33" s="11">
        <v>0.73</v>
      </c>
      <c r="I33" s="11">
        <v>0.109</v>
      </c>
      <c r="J33" s="11">
        <v>0.12</v>
      </c>
      <c r="K33" s="11">
        <v>0.001</v>
      </c>
      <c r="L33" s="11">
        <v>0.025</v>
      </c>
      <c r="M33" s="11">
        <v>0.019</v>
      </c>
      <c r="N33" s="11">
        <v>0.01</v>
      </c>
      <c r="O33" s="11">
        <v>0.009</v>
      </c>
      <c r="P33" s="11">
        <v>0.887</v>
      </c>
      <c r="Q33" s="11">
        <v>0.885</v>
      </c>
      <c r="R33" s="11">
        <v>0.171</v>
      </c>
      <c r="S33" s="11">
        <v>0.172</v>
      </c>
      <c r="T33" s="12"/>
      <c r="U33" s="13">
        <v>8196</v>
      </c>
      <c r="V33" s="13">
        <v>11897</v>
      </c>
      <c r="W33" s="13"/>
      <c r="X33" s="11">
        <v>0.703</v>
      </c>
      <c r="Y33" s="13"/>
      <c r="Z33" s="14" t="s">
        <v>54</v>
      </c>
      <c r="AA33" s="13"/>
      <c r="AB33" s="13"/>
      <c r="AD33" s="5">
        <f t="shared" si="0"/>
        <v>100.00000000000003</v>
      </c>
      <c r="AE33" s="6" t="str">
        <f t="shared" si="1"/>
        <v>ОК</v>
      </c>
      <c r="AF33"/>
    </row>
    <row r="34" spans="2:32" ht="12.75">
      <c r="B34" s="9">
        <v>22</v>
      </c>
      <c r="C34" s="16"/>
      <c r="D34" s="16"/>
      <c r="E34" s="1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1"/>
      <c r="X34" s="11"/>
      <c r="Y34" s="13"/>
      <c r="Z34" s="14"/>
      <c r="AA34" s="13"/>
      <c r="AB34" s="15"/>
      <c r="AD34" s="5">
        <f t="shared" si="0"/>
        <v>0</v>
      </c>
      <c r="AE34" s="6" t="str">
        <f t="shared" si="1"/>
        <v> </v>
      </c>
      <c r="AF34"/>
    </row>
    <row r="35" spans="2:32" ht="12.75">
      <c r="B35" s="9">
        <v>23</v>
      </c>
      <c r="C35" s="16">
        <v>41.6</v>
      </c>
      <c r="D35" s="16">
        <v>6</v>
      </c>
      <c r="E35" s="17">
        <v>23</v>
      </c>
      <c r="F35" s="22">
        <v>95.881</v>
      </c>
      <c r="G35" s="11">
        <v>2.196</v>
      </c>
      <c r="H35" s="11">
        <v>0.673</v>
      </c>
      <c r="I35" s="22">
        <v>0.104</v>
      </c>
      <c r="J35" s="11">
        <v>0.108</v>
      </c>
      <c r="K35" s="11">
        <v>0.001</v>
      </c>
      <c r="L35" s="11">
        <v>0.022</v>
      </c>
      <c r="M35" s="11">
        <v>0.016</v>
      </c>
      <c r="N35" s="22">
        <v>0.007</v>
      </c>
      <c r="O35" s="22">
        <v>0.008</v>
      </c>
      <c r="P35" s="22">
        <v>0.835</v>
      </c>
      <c r="Q35" s="11">
        <v>0.833</v>
      </c>
      <c r="R35" s="11">
        <v>0.149</v>
      </c>
      <c r="S35" s="11">
        <v>0.149</v>
      </c>
      <c r="T35" s="12">
        <v>-20.4</v>
      </c>
      <c r="U35" s="22">
        <v>8178</v>
      </c>
      <c r="V35" s="22">
        <v>11895</v>
      </c>
      <c r="W35" s="22"/>
      <c r="X35" s="11">
        <v>0.7</v>
      </c>
      <c r="Y35" s="22"/>
      <c r="Z35" s="14"/>
      <c r="AA35" s="13"/>
      <c r="AB35" s="15"/>
      <c r="AD35" s="5">
        <f t="shared" si="0"/>
        <v>100.00000000000001</v>
      </c>
      <c r="AE35" s="6" t="str">
        <f t="shared" si="1"/>
        <v>ОК</v>
      </c>
      <c r="AF35"/>
    </row>
    <row r="36" spans="2:32" ht="12.75">
      <c r="B36" s="9">
        <v>24</v>
      </c>
      <c r="C36" s="16">
        <v>40.9</v>
      </c>
      <c r="D36" s="16">
        <v>6</v>
      </c>
      <c r="E36" s="17">
        <v>24</v>
      </c>
      <c r="F36" s="11">
        <v>95.764</v>
      </c>
      <c r="G36" s="11">
        <v>2.26</v>
      </c>
      <c r="H36" s="11">
        <v>0.69</v>
      </c>
      <c r="I36" s="11">
        <v>0.105</v>
      </c>
      <c r="J36" s="11">
        <v>0.111</v>
      </c>
      <c r="K36" s="11">
        <v>0.001</v>
      </c>
      <c r="L36" s="11">
        <v>0.023</v>
      </c>
      <c r="M36" s="11">
        <v>0.017</v>
      </c>
      <c r="N36" s="11">
        <v>0.007</v>
      </c>
      <c r="O36" s="11">
        <v>0.009</v>
      </c>
      <c r="P36" s="11">
        <v>0.859</v>
      </c>
      <c r="Q36" s="11">
        <v>0.857</v>
      </c>
      <c r="R36" s="11">
        <v>0.154</v>
      </c>
      <c r="S36" s="11">
        <v>0.154</v>
      </c>
      <c r="T36" s="12"/>
      <c r="U36" s="13">
        <v>8183</v>
      </c>
      <c r="V36" s="13">
        <v>11895</v>
      </c>
      <c r="W36" s="13"/>
      <c r="X36" s="11">
        <v>0.701</v>
      </c>
      <c r="Y36" s="13"/>
      <c r="Z36" s="26"/>
      <c r="AA36" s="30">
        <v>0.0014</v>
      </c>
      <c r="AB36" s="31">
        <v>0</v>
      </c>
      <c r="AD36" s="5">
        <f t="shared" si="0"/>
        <v>100</v>
      </c>
      <c r="AE36" s="6" t="str">
        <f t="shared" si="1"/>
        <v>ОК</v>
      </c>
      <c r="AF36"/>
    </row>
    <row r="37" spans="2:32" ht="12.75">
      <c r="B37" s="9">
        <v>25</v>
      </c>
      <c r="C37" s="16"/>
      <c r="D37" s="16"/>
      <c r="E37" s="1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3"/>
      <c r="V37" s="13"/>
      <c r="W37" s="13"/>
      <c r="X37" s="13"/>
      <c r="Y37" s="13"/>
      <c r="Z37" s="14"/>
      <c r="AA37" s="13"/>
      <c r="AB37" s="13"/>
      <c r="AD37" s="5">
        <f t="shared" si="0"/>
        <v>0</v>
      </c>
      <c r="AE37" s="6" t="str">
        <f t="shared" si="1"/>
        <v> </v>
      </c>
      <c r="AF37"/>
    </row>
    <row r="38" spans="2:32" ht="12.75">
      <c r="B38" s="9">
        <v>26</v>
      </c>
      <c r="C38" s="16"/>
      <c r="D38" s="16"/>
      <c r="E38" s="1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3"/>
      <c r="Z38" s="14"/>
      <c r="AA38" s="13"/>
      <c r="AB38" s="15"/>
      <c r="AD38" s="5">
        <f t="shared" si="0"/>
        <v>0</v>
      </c>
      <c r="AE38" s="6" t="str">
        <f t="shared" si="1"/>
        <v> </v>
      </c>
      <c r="AF38"/>
    </row>
    <row r="39" spans="2:32" ht="12.75">
      <c r="B39" s="9">
        <v>27</v>
      </c>
      <c r="C39" s="16"/>
      <c r="D39" s="16"/>
      <c r="E39" s="1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3"/>
      <c r="V39" s="13"/>
      <c r="W39" s="11"/>
      <c r="X39" s="11"/>
      <c r="Y39" s="13"/>
      <c r="Z39" s="14"/>
      <c r="AA39" s="14"/>
      <c r="AB39" s="15"/>
      <c r="AD39" s="5">
        <f t="shared" si="0"/>
        <v>0</v>
      </c>
      <c r="AE39" s="6" t="str">
        <f t="shared" si="1"/>
        <v> </v>
      </c>
      <c r="AF39"/>
    </row>
    <row r="40" spans="2:32" ht="12.75">
      <c r="B40" s="9">
        <v>28</v>
      </c>
      <c r="C40" s="16">
        <v>41</v>
      </c>
      <c r="D40" s="16">
        <v>6</v>
      </c>
      <c r="E40" s="17">
        <v>28</v>
      </c>
      <c r="F40" s="11">
        <v>95.497</v>
      </c>
      <c r="G40" s="11">
        <v>2.379</v>
      </c>
      <c r="H40" s="11">
        <v>0.716</v>
      </c>
      <c r="I40" s="11">
        <v>0.104</v>
      </c>
      <c r="J40" s="11">
        <v>0.12</v>
      </c>
      <c r="K40" s="11">
        <v>0.001</v>
      </c>
      <c r="L40" s="11">
        <v>0.026</v>
      </c>
      <c r="M40" s="11">
        <v>0.019</v>
      </c>
      <c r="N40" s="11">
        <v>0.011</v>
      </c>
      <c r="O40" s="11">
        <v>0.008</v>
      </c>
      <c r="P40" s="11">
        <v>0.945</v>
      </c>
      <c r="Q40" s="11">
        <v>0.943</v>
      </c>
      <c r="R40" s="11">
        <v>0.174</v>
      </c>
      <c r="S40" s="11">
        <v>0.175</v>
      </c>
      <c r="T40" s="12"/>
      <c r="U40" s="13">
        <v>8189</v>
      </c>
      <c r="V40" s="13">
        <v>11886</v>
      </c>
      <c r="W40" s="13"/>
      <c r="X40" s="11">
        <v>0.703</v>
      </c>
      <c r="Y40" s="13"/>
      <c r="Z40" s="14"/>
      <c r="AA40" s="14"/>
      <c r="AB40" s="22"/>
      <c r="AD40" s="5">
        <f t="shared" si="0"/>
        <v>100</v>
      </c>
      <c r="AE40" s="6" t="str">
        <f t="shared" si="1"/>
        <v>ОК</v>
      </c>
      <c r="AF40"/>
    </row>
    <row r="41" spans="2:32" ht="12.75" customHeight="1">
      <c r="B41" s="9">
        <v>29</v>
      </c>
      <c r="C41" s="16">
        <v>41</v>
      </c>
      <c r="D41" s="16">
        <v>6</v>
      </c>
      <c r="E41" s="17">
        <v>29</v>
      </c>
      <c r="F41" s="11">
        <v>95.473</v>
      </c>
      <c r="G41" s="11">
        <v>2.386</v>
      </c>
      <c r="H41" s="11">
        <v>0.718</v>
      </c>
      <c r="I41" s="11">
        <v>0.104</v>
      </c>
      <c r="J41" s="11">
        <v>0.119</v>
      </c>
      <c r="K41" s="11">
        <v>0.001</v>
      </c>
      <c r="L41" s="11">
        <v>0.026</v>
      </c>
      <c r="M41" s="11">
        <v>0.019</v>
      </c>
      <c r="N41" s="11">
        <v>0.011</v>
      </c>
      <c r="O41" s="11">
        <v>0.009</v>
      </c>
      <c r="P41" s="11">
        <v>0.96</v>
      </c>
      <c r="Q41" s="11">
        <v>0.958</v>
      </c>
      <c r="R41" s="11">
        <v>0.174</v>
      </c>
      <c r="S41" s="11">
        <v>0.175</v>
      </c>
      <c r="T41" s="12">
        <v>-21.1</v>
      </c>
      <c r="U41" s="13">
        <v>8189</v>
      </c>
      <c r="V41" s="13">
        <v>11884</v>
      </c>
      <c r="W41" s="13"/>
      <c r="X41" s="11">
        <v>0.703</v>
      </c>
      <c r="Y41" s="13"/>
      <c r="Z41" s="14"/>
      <c r="AA41" s="14"/>
      <c r="AB41" s="15"/>
      <c r="AD41" s="5">
        <f t="shared" si="0"/>
        <v>100</v>
      </c>
      <c r="AE41" s="6" t="str">
        <f t="shared" si="1"/>
        <v>ОК</v>
      </c>
      <c r="AF41"/>
    </row>
    <row r="42" spans="2:32" ht="12.75" customHeight="1">
      <c r="B42" s="9">
        <v>30</v>
      </c>
      <c r="C42" s="16">
        <v>40.9</v>
      </c>
      <c r="D42" s="16">
        <v>5</v>
      </c>
      <c r="E42" s="17">
        <v>30</v>
      </c>
      <c r="F42" s="11">
        <v>95.54</v>
      </c>
      <c r="G42" s="11">
        <v>2.357</v>
      </c>
      <c r="H42" s="11">
        <v>0.718</v>
      </c>
      <c r="I42" s="11">
        <v>0.105</v>
      </c>
      <c r="J42" s="11">
        <v>0.118</v>
      </c>
      <c r="K42" s="11">
        <v>0.001</v>
      </c>
      <c r="L42" s="11">
        <v>0.025</v>
      </c>
      <c r="M42" s="11">
        <v>0.019</v>
      </c>
      <c r="N42" s="11">
        <v>0.009</v>
      </c>
      <c r="O42" s="11">
        <v>0.009</v>
      </c>
      <c r="P42" s="11">
        <v>0.928</v>
      </c>
      <c r="Q42" s="11">
        <v>0.926</v>
      </c>
      <c r="R42" s="11">
        <v>0.171</v>
      </c>
      <c r="S42" s="11">
        <v>0.172</v>
      </c>
      <c r="T42" s="29"/>
      <c r="U42" s="13">
        <v>8189</v>
      </c>
      <c r="V42" s="13">
        <v>11888</v>
      </c>
      <c r="W42" s="13"/>
      <c r="X42" s="11">
        <v>0.703</v>
      </c>
      <c r="Y42" s="13"/>
      <c r="Z42" s="14"/>
      <c r="AA42" s="14"/>
      <c r="AB42" s="15"/>
      <c r="AD42" s="5">
        <f t="shared" si="0"/>
        <v>100.00000000000003</v>
      </c>
      <c r="AE42" s="6" t="str">
        <f t="shared" si="1"/>
        <v>ОК</v>
      </c>
      <c r="AF42"/>
    </row>
    <row r="43" spans="2:32" ht="12.75" customHeight="1">
      <c r="B43" s="9">
        <v>31</v>
      </c>
      <c r="C43" s="16"/>
      <c r="D43" s="16"/>
      <c r="E43" s="1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3"/>
      <c r="Z43" s="14"/>
      <c r="AA43" s="14"/>
      <c r="AB43" s="15"/>
      <c r="AD43" s="5">
        <f t="shared" si="0"/>
        <v>0</v>
      </c>
      <c r="AE43" s="6"/>
      <c r="AF43"/>
    </row>
    <row r="44" spans="2:32" ht="12.75" customHeight="1">
      <c r="B44" s="9"/>
      <c r="C44" s="16"/>
      <c r="D44" s="16"/>
      <c r="E44" s="1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3"/>
      <c r="Z44" s="14"/>
      <c r="AA44" s="14"/>
      <c r="AB44" s="15"/>
      <c r="AD44" s="5">
        <f t="shared" si="0"/>
        <v>0</v>
      </c>
      <c r="AE44" s="6" t="str">
        <f t="shared" si="1"/>
        <v> </v>
      </c>
      <c r="AF44"/>
    </row>
    <row r="45" spans="2:32" ht="14.25" customHeight="1">
      <c r="B45" s="9"/>
      <c r="C45" s="16"/>
      <c r="D45" s="16"/>
      <c r="E45" s="17"/>
      <c r="F45" s="22">
        <f aca="true" t="shared" si="2" ref="F45:S45">SUM(F13:F44)</f>
        <v>1338.649</v>
      </c>
      <c r="G45" s="11">
        <f t="shared" si="2"/>
        <v>33.089999999999996</v>
      </c>
      <c r="H45" s="22">
        <f t="shared" si="2"/>
        <v>10.286</v>
      </c>
      <c r="I45" s="11">
        <f t="shared" si="2"/>
        <v>1.5670000000000002</v>
      </c>
      <c r="J45" s="11">
        <f t="shared" si="2"/>
        <v>1.7080000000000002</v>
      </c>
      <c r="K45" s="11">
        <f t="shared" si="2"/>
        <v>0.014000000000000005</v>
      </c>
      <c r="L45" s="11">
        <f t="shared" si="2"/>
        <v>0.3560000000000001</v>
      </c>
      <c r="M45" s="11">
        <f t="shared" si="2"/>
        <v>0.261</v>
      </c>
      <c r="N45" s="11">
        <f t="shared" si="2"/>
        <v>0.123</v>
      </c>
      <c r="O45" s="11">
        <f t="shared" si="2"/>
        <v>0.12399999999999997</v>
      </c>
      <c r="P45" s="22">
        <f t="shared" si="2"/>
        <v>11.461000000000002</v>
      </c>
      <c r="Q45" s="22">
        <f t="shared" si="2"/>
        <v>11.437</v>
      </c>
      <c r="R45" s="11">
        <f t="shared" si="2"/>
        <v>2.3609999999999998</v>
      </c>
      <c r="S45" s="11">
        <f t="shared" si="2"/>
        <v>2.371</v>
      </c>
      <c r="T45" s="22"/>
      <c r="U45" s="22">
        <f>SUM(U13:U44)</f>
        <v>114832</v>
      </c>
      <c r="V45" s="13">
        <f>SUM(V13:V44)</f>
        <v>166719</v>
      </c>
      <c r="W45" s="13"/>
      <c r="X45" s="11"/>
      <c r="Y45" s="13"/>
      <c r="Z45" s="14"/>
      <c r="AA45" s="14"/>
      <c r="AB45" s="15"/>
      <c r="AD45" s="5">
        <f t="shared" si="0"/>
        <v>1400</v>
      </c>
      <c r="AE45" s="6" t="str">
        <f t="shared" si="1"/>
        <v> </v>
      </c>
      <c r="AF45"/>
    </row>
    <row r="46" spans="2:32" ht="14.25" customHeight="1" hidden="1">
      <c r="B46" s="9">
        <v>31</v>
      </c>
      <c r="C46" s="16"/>
      <c r="D46" s="16"/>
      <c r="E46" s="1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3"/>
      <c r="Y46" s="13"/>
      <c r="Z46" s="14"/>
      <c r="AA46" s="14"/>
      <c r="AB46" s="15"/>
      <c r="AD46" s="5">
        <f t="shared" si="0"/>
        <v>0</v>
      </c>
      <c r="AE46" s="6"/>
      <c r="AF46"/>
    </row>
    <row r="47" spans="3:32" ht="12.75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18" t="s">
        <v>45</v>
      </c>
      <c r="D49" s="18"/>
      <c r="E49" s="18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 t="s">
        <v>46</v>
      </c>
      <c r="U49" s="20"/>
      <c r="V49" s="20"/>
      <c r="W49" s="20"/>
      <c r="X49" s="20"/>
      <c r="Y49" s="19"/>
      <c r="Z49" s="24"/>
      <c r="AA49" s="24" t="s">
        <v>52</v>
      </c>
      <c r="AB49" s="19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42</v>
      </c>
    </row>
    <row r="51" spans="3:28" ht="18" customHeight="1">
      <c r="C51" s="18" t="s">
        <v>41</v>
      </c>
      <c r="D51" s="21"/>
      <c r="E51" s="21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 t="s">
        <v>48</v>
      </c>
      <c r="R51" s="19"/>
      <c r="S51" s="19"/>
      <c r="T51" s="19" t="s">
        <v>47</v>
      </c>
      <c r="U51" s="20"/>
      <c r="V51" s="20"/>
      <c r="W51" s="20"/>
      <c r="X51" s="20"/>
      <c r="Y51" s="19"/>
      <c r="Z51" s="19"/>
      <c r="AA51" s="23"/>
      <c r="AB51" s="25" t="s">
        <v>53</v>
      </c>
    </row>
    <row r="52" spans="3:27" ht="12.75">
      <c r="C52" s="1" t="s">
        <v>18</v>
      </c>
      <c r="D52" s="1"/>
      <c r="E52" s="1"/>
      <c r="F52" s="1"/>
      <c r="Q52" s="2"/>
      <c r="T52" s="2" t="s">
        <v>16</v>
      </c>
      <c r="X52" s="2" t="s">
        <v>17</v>
      </c>
      <c r="AA52" s="2" t="s">
        <v>43</v>
      </c>
    </row>
  </sheetData>
  <sheetProtection/>
  <mergeCells count="38"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  <mergeCell ref="P10:Q10"/>
    <mergeCell ref="R10:S10"/>
    <mergeCell ref="F10:F12"/>
    <mergeCell ref="K10:K12"/>
    <mergeCell ref="M10:M12"/>
    <mergeCell ref="P11:P12"/>
    <mergeCell ref="Q11:Q12"/>
    <mergeCell ref="L10:L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Y10:Y11"/>
    <mergeCell ref="U9:U12"/>
    <mergeCell ref="W9:Y9"/>
    <mergeCell ref="W12:Y12"/>
    <mergeCell ref="W10:W11"/>
    <mergeCell ref="B9:B12"/>
    <mergeCell ref="E9:E12"/>
    <mergeCell ref="I10:I12"/>
    <mergeCell ref="J10:J12"/>
    <mergeCell ref="N10:N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2015-06-30T11:36:39Z</cp:lastPrinted>
  <dcterms:created xsi:type="dcterms:W3CDTF">2010-01-29T08:37:16Z</dcterms:created>
  <dcterms:modified xsi:type="dcterms:W3CDTF">2015-12-30T12:26:49Z</dcterms:modified>
  <cp:category/>
  <cp:version/>
  <cp:contentType/>
  <cp:contentStatus/>
</cp:coreProperties>
</file>