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<sst xmlns="http://schemas.openxmlformats.org/spreadsheetml/2006/main" count="53" uniqueCount="49">
  <si>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</si>
  <si>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</si>
  <si>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</si>
  <si>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</si>
  <si>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</si>
  <si>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</si>
  <si>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</si>
  <si>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</si>
  <si>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</si>
  <si>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</si>
  <si>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</si>
  <si>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</si>
  <si>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</si>
  <si>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</si>
  <si>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</si>
  <si>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</si>
  <si>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</si>
  <si>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</si>
  <si>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</si>
  <si>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</si>
  <si>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</si>
  <si>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</si>
  <si>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</si>
  <si>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</si>
  <si>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</si>
  <si>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</si>
  <si>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</si>
  <si>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</si>
  <si>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</si>
  <si>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</si>
  <si>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</si>
  <si>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</si>
  <si>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</si>
  <si>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</si>
  <si>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</si>
  <si>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</si>
  <si>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</si>
  <si>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</si>
  <si>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</si>
  <si>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</si>
  <si>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</si>
  <si>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</si>
  <si>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t>ПАТ "УКРТРАНСГАЗ"</t>
  </si>
  <si>
    <r>
      <t xml:space="preserve">Керівник </t>
    </r>
    <r>
      <rPr>
        <u val="single"/>
        <sz val="10"/>
        <rFont val="Times New Roman"/>
        <family val="1"/>
      </rPr>
      <t xml:space="preserve">    Заст. начальника Запорізького ЛВУМГ                                                                                О.Б.Дереновський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</si>
  <si>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Краснопільського ПМ Запорізького ЛВУМГ                                                              В.Л.Шеремет                                                                         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</si>
  <si>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по магістральному газопроводу  Перещепино - Дніпропетровськ   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</si>
  <si>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10.06.18 р.</t>
    </r>
  </si>
  <si>
    <r>
      <t xml:space="preserve">та прийнятого ПАТ "Дніпрогаз", ПАТ " Дніпропетровськгаз" за період з   </t>
    </r>
    <r>
      <rPr>
        <b/>
        <u val="single"/>
        <sz val="10"/>
        <rFont val="Arial"/>
        <family val="2"/>
      </rPr>
      <t>01.12.2015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.12.2015</t>
    </r>
    <r>
      <rPr>
        <sz val="10"/>
        <rFont val="Arial"/>
        <family val="2"/>
      </rPr>
      <t xml:space="preserve"> р. (точка відбору - ГРС-9а м. Дніпропетровськ)</t>
    </r>
  </si>
  <si>
    <t>відсутні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</si>
</sst>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1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177" fontId="3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177" fontId="1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PageLayoutView="0" workbookViewId="0" topLeftCell="A1">
      <selection activeCell="U39" sqref="U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0"/>
      <c r="AA2" s="61"/>
      <c r="AB2" s="61"/>
      <c r="AC2" s="6"/>
      <c r="AD2" s="6"/>
    </row>
    <row r="3" spans="2:30" ht="12.75">
      <c r="B3" s="15" t="s">
        <v>41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46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70" t="s">
        <v>36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1"/>
    </row>
    <row r="7" spans="2:30" ht="18" customHeight="1">
      <c r="B7" s="62" t="s">
        <v>45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"/>
      <c r="AD7" s="6"/>
    </row>
    <row r="8" spans="2:30" ht="18" customHeight="1">
      <c r="B8" s="64" t="s">
        <v>47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"/>
      <c r="AD8" s="6"/>
    </row>
    <row r="9" spans="2:32" ht="32.25" customHeight="1">
      <c r="B9" s="51" t="s">
        <v>37</v>
      </c>
      <c r="C9" s="59" t="s">
        <v>23</v>
      </c>
      <c r="D9" s="59"/>
      <c r="E9" s="51" t="s">
        <v>38</v>
      </c>
      <c r="F9" s="56" t="s">
        <v>22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55" t="s">
        <v>26</v>
      </c>
      <c r="U9" s="55" t="s">
        <v>29</v>
      </c>
      <c r="V9" s="55" t="s">
        <v>28</v>
      </c>
      <c r="W9" s="56" t="s">
        <v>34</v>
      </c>
      <c r="X9" s="57"/>
      <c r="Y9" s="66"/>
      <c r="Z9" s="55" t="s">
        <v>27</v>
      </c>
      <c r="AA9" s="55" t="s">
        <v>31</v>
      </c>
      <c r="AB9" s="55" t="s">
        <v>32</v>
      </c>
      <c r="AC9" s="6"/>
      <c r="AE9" s="9"/>
      <c r="AF9"/>
    </row>
    <row r="10" spans="2:32" ht="48.75" customHeight="1">
      <c r="B10" s="52"/>
      <c r="C10" s="59"/>
      <c r="D10" s="59"/>
      <c r="E10" s="52"/>
      <c r="F10" s="55" t="s">
        <v>0</v>
      </c>
      <c r="G10" s="55" t="s">
        <v>1</v>
      </c>
      <c r="H10" s="55" t="s">
        <v>2</v>
      </c>
      <c r="I10" s="55" t="s">
        <v>3</v>
      </c>
      <c r="J10" s="55" t="s">
        <v>4</v>
      </c>
      <c r="K10" s="55" t="s">
        <v>5</v>
      </c>
      <c r="L10" s="55" t="s">
        <v>6</v>
      </c>
      <c r="M10" s="55" t="s">
        <v>7</v>
      </c>
      <c r="N10" s="55" t="s">
        <v>8</v>
      </c>
      <c r="O10" s="55" t="s">
        <v>9</v>
      </c>
      <c r="P10" s="59" t="s">
        <v>10</v>
      </c>
      <c r="Q10" s="59"/>
      <c r="R10" s="59" t="s">
        <v>11</v>
      </c>
      <c r="S10" s="59"/>
      <c r="T10" s="55"/>
      <c r="U10" s="55"/>
      <c r="V10" s="55"/>
      <c r="W10" s="55" t="s">
        <v>12</v>
      </c>
      <c r="X10" s="55" t="s">
        <v>33</v>
      </c>
      <c r="Y10" s="55" t="s">
        <v>35</v>
      </c>
      <c r="Z10" s="55"/>
      <c r="AA10" s="55"/>
      <c r="AB10" s="55"/>
      <c r="AC10" s="6"/>
      <c r="AE10" s="9"/>
      <c r="AF10"/>
    </row>
    <row r="11" spans="2:32" ht="15.75" customHeight="1">
      <c r="B11" s="52"/>
      <c r="C11" s="59" t="s">
        <v>24</v>
      </c>
      <c r="D11" s="59" t="s">
        <v>25</v>
      </c>
      <c r="E11" s="52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9" t="s">
        <v>39</v>
      </c>
      <c r="Q11" s="59" t="s">
        <v>13</v>
      </c>
      <c r="R11" s="59" t="s">
        <v>40</v>
      </c>
      <c r="S11" s="59" t="s">
        <v>14</v>
      </c>
      <c r="T11" s="55"/>
      <c r="U11" s="55"/>
      <c r="V11" s="55"/>
      <c r="W11" s="55"/>
      <c r="X11" s="55"/>
      <c r="Y11" s="55"/>
      <c r="Z11" s="55"/>
      <c r="AA11" s="55"/>
      <c r="AB11" s="55"/>
      <c r="AC11" s="6"/>
      <c r="AE11" s="9"/>
      <c r="AF11"/>
    </row>
    <row r="12" spans="2:32" ht="21" customHeight="1">
      <c r="B12" s="53"/>
      <c r="C12" s="59"/>
      <c r="D12" s="59"/>
      <c r="E12" s="5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71"/>
      <c r="Q12" s="71"/>
      <c r="R12" s="71"/>
      <c r="S12" s="71"/>
      <c r="T12" s="51"/>
      <c r="U12" s="51"/>
      <c r="V12" s="51"/>
      <c r="W12" s="67" t="s">
        <v>30</v>
      </c>
      <c r="X12" s="68"/>
      <c r="Y12" s="69"/>
      <c r="Z12" s="51"/>
      <c r="AA12" s="51"/>
      <c r="AB12" s="51"/>
      <c r="AC12" s="6"/>
      <c r="AE12" s="9"/>
      <c r="AF12"/>
    </row>
    <row r="13" spans="2:32" ht="12.75">
      <c r="B13" s="13">
        <v>1</v>
      </c>
      <c r="C13" s="34"/>
      <c r="D13" s="35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6"/>
      <c r="U13" s="26"/>
      <c r="V13" s="26"/>
      <c r="W13" s="26"/>
      <c r="X13" s="26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6">
        <v>16</v>
      </c>
      <c r="D14" s="36">
        <v>9</v>
      </c>
      <c r="E14" s="26">
        <v>3</v>
      </c>
      <c r="F14" s="27">
        <v>88.528</v>
      </c>
      <c r="G14" s="28">
        <v>5.409</v>
      </c>
      <c r="H14" s="28">
        <v>2.431</v>
      </c>
      <c r="I14" s="28">
        <v>0.304</v>
      </c>
      <c r="J14" s="28">
        <v>0.561</v>
      </c>
      <c r="K14" s="28">
        <v>0.005</v>
      </c>
      <c r="L14" s="28">
        <v>0.145</v>
      </c>
      <c r="M14" s="28">
        <v>0.138</v>
      </c>
      <c r="N14" s="28">
        <v>0.215</v>
      </c>
      <c r="O14" s="28">
        <v>0.007</v>
      </c>
      <c r="P14" s="28">
        <v>1.753</v>
      </c>
      <c r="Q14" s="28">
        <v>1.748</v>
      </c>
      <c r="R14" s="28">
        <v>0.504</v>
      </c>
      <c r="S14" s="28">
        <v>0.505</v>
      </c>
      <c r="T14" s="29"/>
      <c r="U14" s="26">
        <v>8758</v>
      </c>
      <c r="V14" s="26">
        <v>12090</v>
      </c>
      <c r="W14" s="26"/>
      <c r="X14" s="26">
        <v>0.773</v>
      </c>
      <c r="Y14" s="10"/>
      <c r="Z14" s="4"/>
      <c r="AA14" s="3"/>
      <c r="AB14" s="3"/>
      <c r="AD14" s="7">
        <f aca="true" t="shared" si="1" ref="AD14:AD38">SUM(F14:P14,R14)</f>
        <v>100.00000000000003</v>
      </c>
      <c r="AE14" s="8" t="str">
        <f t="shared" si="0"/>
        <v>ОК</v>
      </c>
      <c r="AF14"/>
    </row>
    <row r="15" spans="2:32" ht="12.75">
      <c r="B15" s="13">
        <v>3</v>
      </c>
      <c r="C15" s="34"/>
      <c r="D15" s="36"/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6"/>
      <c r="U15" s="26"/>
      <c r="V15" s="26"/>
      <c r="W15" s="26">
        <v>0.773</v>
      </c>
      <c r="X15" s="28"/>
      <c r="Y15" s="21"/>
      <c r="Z15" s="19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4"/>
      <c r="D16" s="37"/>
      <c r="E16" s="2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6"/>
      <c r="U16" s="26"/>
      <c r="V16" s="26"/>
      <c r="W16" s="26"/>
      <c r="X16" s="28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4"/>
      <c r="D17" s="36"/>
      <c r="E17" s="26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6"/>
      <c r="U17" s="26"/>
      <c r="V17" s="26"/>
      <c r="W17" s="26"/>
      <c r="X17" s="28"/>
      <c r="Y17" s="21"/>
      <c r="Z17" s="16"/>
      <c r="AA17" s="11"/>
      <c r="AB17" s="11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4"/>
      <c r="D18" s="37"/>
      <c r="E18" s="26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6"/>
      <c r="U18" s="26"/>
      <c r="V18" s="26"/>
      <c r="W18" s="26"/>
      <c r="X18" s="26"/>
      <c r="Y18" s="21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8">
        <v>16</v>
      </c>
      <c r="D19" s="36">
        <v>9</v>
      </c>
      <c r="E19" s="26">
        <v>8</v>
      </c>
      <c r="F19" s="39">
        <v>88.487</v>
      </c>
      <c r="G19" s="40">
        <v>5.441</v>
      </c>
      <c r="H19" s="39">
        <v>2.443</v>
      </c>
      <c r="I19" s="39">
        <v>0.303</v>
      </c>
      <c r="J19" s="39">
        <v>0.573</v>
      </c>
      <c r="K19" s="39">
        <v>0.003</v>
      </c>
      <c r="L19" s="39">
        <v>0.165</v>
      </c>
      <c r="M19" s="39">
        <v>0.147</v>
      </c>
      <c r="N19" s="39">
        <v>0.237</v>
      </c>
      <c r="O19" s="39">
        <v>0.006</v>
      </c>
      <c r="P19" s="39">
        <v>1.7</v>
      </c>
      <c r="Q19" s="39">
        <v>1.695</v>
      </c>
      <c r="R19" s="39">
        <v>0.495</v>
      </c>
      <c r="S19" s="39">
        <v>0.496</v>
      </c>
      <c r="T19" s="26">
        <v>-1.5</v>
      </c>
      <c r="U19" s="36">
        <v>8782</v>
      </c>
      <c r="V19" s="36">
        <v>12112</v>
      </c>
      <c r="W19" s="36"/>
      <c r="X19" s="41">
        <v>0.775</v>
      </c>
      <c r="Y19" s="21"/>
      <c r="Z19" s="11"/>
      <c r="AA19" s="3"/>
      <c r="AB19" s="3"/>
      <c r="AD19" s="7">
        <f t="shared" si="1"/>
        <v>100</v>
      </c>
      <c r="AE19" s="8" t="str">
        <f>IF(AD19=100,"ОК"," ")</f>
        <v>ОК</v>
      </c>
      <c r="AF19"/>
    </row>
    <row r="20" spans="2:32" ht="12.75">
      <c r="B20" s="13">
        <v>8</v>
      </c>
      <c r="C20" s="34"/>
      <c r="D20" s="37"/>
      <c r="E20" s="26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6"/>
      <c r="U20" s="26"/>
      <c r="V20" s="26"/>
      <c r="W20" s="26"/>
      <c r="X20" s="26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4">
        <v>16</v>
      </c>
      <c r="D21" s="36">
        <v>8</v>
      </c>
      <c r="E21" s="26">
        <v>10</v>
      </c>
      <c r="F21" s="27">
        <v>88.67</v>
      </c>
      <c r="G21" s="28">
        <v>5.357</v>
      </c>
      <c r="H21" s="28">
        <v>2.458</v>
      </c>
      <c r="I21" s="28">
        <v>0.303</v>
      </c>
      <c r="J21" s="28">
        <v>0.579</v>
      </c>
      <c r="K21" s="28">
        <v>0.003</v>
      </c>
      <c r="L21" s="28">
        <v>0.139</v>
      </c>
      <c r="M21" s="28">
        <v>0.134</v>
      </c>
      <c r="N21" s="28">
        <v>0.225</v>
      </c>
      <c r="O21" s="28">
        <v>0.006</v>
      </c>
      <c r="P21" s="28">
        <v>1.616</v>
      </c>
      <c r="Q21" s="28">
        <v>1.611</v>
      </c>
      <c r="R21" s="28">
        <v>0.51</v>
      </c>
      <c r="S21" s="28">
        <v>0.511</v>
      </c>
      <c r="T21" s="26"/>
      <c r="U21" s="26">
        <v>8772</v>
      </c>
      <c r="V21" s="26">
        <v>12111</v>
      </c>
      <c r="W21" s="26"/>
      <c r="X21" s="26">
        <v>0.773</v>
      </c>
      <c r="Y21" s="21"/>
      <c r="Z21" s="11" t="s">
        <v>48</v>
      </c>
      <c r="AA21" s="3"/>
      <c r="AB21" s="11"/>
      <c r="AD21" s="7">
        <f t="shared" si="1"/>
        <v>99.99999999999999</v>
      </c>
      <c r="AE21" s="8" t="str">
        <f aca="true" t="shared" si="2" ref="AE21:AE27">IF(AD21=100,"ОК"," ")</f>
        <v>ОК</v>
      </c>
      <c r="AF21"/>
    </row>
    <row r="22" spans="2:32" ht="12.75">
      <c r="B22" s="13">
        <v>10</v>
      </c>
      <c r="C22" s="46"/>
      <c r="D22" s="48"/>
      <c r="E22" s="26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0"/>
      <c r="U22" s="26"/>
      <c r="V22" s="26"/>
      <c r="W22" s="26"/>
      <c r="X22" s="26"/>
      <c r="Y22" s="21"/>
      <c r="Z22" s="11"/>
      <c r="AA22" s="3"/>
      <c r="AB22" s="3"/>
      <c r="AD22" s="7">
        <f t="shared" si="1"/>
        <v>0</v>
      </c>
      <c r="AE22" s="8" t="str">
        <f t="shared" si="2"/>
        <v> </v>
      </c>
      <c r="AF22"/>
    </row>
    <row r="23" spans="2:32" ht="12.75">
      <c r="B23" s="13">
        <v>11</v>
      </c>
      <c r="C23" s="35"/>
      <c r="D23" s="35"/>
      <c r="E23" s="35"/>
      <c r="F23" s="35"/>
      <c r="G23" s="35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5"/>
      <c r="U23" s="35"/>
      <c r="V23" s="35"/>
      <c r="W23" s="35"/>
      <c r="X23" s="49"/>
      <c r="Y23" s="21"/>
      <c r="Z23" s="35"/>
      <c r="AA23" s="3"/>
      <c r="AB23" s="3"/>
      <c r="AD23" s="7">
        <f t="shared" si="1"/>
        <v>0</v>
      </c>
      <c r="AE23" s="8" t="str">
        <f t="shared" si="2"/>
        <v> </v>
      </c>
      <c r="AF23"/>
    </row>
    <row r="24" spans="2:32" ht="12.75">
      <c r="B24" s="13">
        <v>12</v>
      </c>
      <c r="C24" s="47"/>
      <c r="D24" s="36"/>
      <c r="E24" s="36"/>
      <c r="F24" s="36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6"/>
      <c r="U24" s="36"/>
      <c r="V24" s="36"/>
      <c r="W24" s="36"/>
      <c r="X24" s="39"/>
      <c r="Y24" s="21"/>
      <c r="Z24" s="19"/>
      <c r="AA24" s="3"/>
      <c r="AB24" s="3"/>
      <c r="AD24" s="7">
        <f t="shared" si="1"/>
        <v>0</v>
      </c>
      <c r="AE24" s="8" t="str">
        <f t="shared" si="2"/>
        <v> </v>
      </c>
      <c r="AF24"/>
    </row>
    <row r="25" spans="2:32" ht="12.75">
      <c r="B25" s="13">
        <v>13</v>
      </c>
      <c r="C25" s="34"/>
      <c r="D25" s="37"/>
      <c r="E25" s="26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6"/>
      <c r="U25" s="26"/>
      <c r="V25" s="26"/>
      <c r="W25" s="26"/>
      <c r="X25" s="26"/>
      <c r="Y25" s="21"/>
      <c r="Z25" s="19"/>
      <c r="AA25" s="3"/>
      <c r="AB25" s="3"/>
      <c r="AD25" s="7">
        <f t="shared" si="1"/>
        <v>0</v>
      </c>
      <c r="AE25" s="8" t="str">
        <f t="shared" si="2"/>
        <v> </v>
      </c>
      <c r="AF25"/>
    </row>
    <row r="26" spans="2:32" ht="12.75">
      <c r="B26" s="13">
        <v>14</v>
      </c>
      <c r="C26" s="34">
        <v>17</v>
      </c>
      <c r="D26" s="37">
        <v>13</v>
      </c>
      <c r="E26" s="26">
        <v>15</v>
      </c>
      <c r="F26" s="27">
        <v>88.585</v>
      </c>
      <c r="G26" s="28">
        <v>5.389</v>
      </c>
      <c r="H26" s="28">
        <v>2.387</v>
      </c>
      <c r="I26" s="28">
        <v>0.294</v>
      </c>
      <c r="J26" s="28">
        <v>0.558</v>
      </c>
      <c r="K26" s="28">
        <v>0.003</v>
      </c>
      <c r="L26" s="28">
        <v>0.141</v>
      </c>
      <c r="M26" s="28">
        <v>0.135</v>
      </c>
      <c r="N26" s="28">
        <v>0.203</v>
      </c>
      <c r="O26" s="28">
        <v>0.008</v>
      </c>
      <c r="P26" s="28">
        <v>1.789</v>
      </c>
      <c r="Q26" s="28">
        <v>1.784</v>
      </c>
      <c r="R26" s="28">
        <v>0.508</v>
      </c>
      <c r="S26" s="28">
        <v>0.509</v>
      </c>
      <c r="T26" s="50">
        <v>-1</v>
      </c>
      <c r="U26" s="26">
        <v>8739</v>
      </c>
      <c r="V26" s="26">
        <v>12074</v>
      </c>
      <c r="W26" s="42"/>
      <c r="X26" s="26">
        <v>0.772</v>
      </c>
      <c r="Y26" s="21"/>
      <c r="Z26" s="19"/>
      <c r="AA26" s="3">
        <v>0.0003</v>
      </c>
      <c r="AB26" s="3">
        <v>0.0001</v>
      </c>
      <c r="AD26" s="7">
        <f t="shared" si="1"/>
        <v>100</v>
      </c>
      <c r="AE26" s="8" t="str">
        <f t="shared" si="2"/>
        <v>ОК</v>
      </c>
      <c r="AF26"/>
    </row>
    <row r="27" spans="2:32" ht="12.75">
      <c r="B27" s="13">
        <v>15</v>
      </c>
      <c r="C27" s="34"/>
      <c r="D27" s="37"/>
      <c r="E27" s="26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6"/>
      <c r="U27" s="26"/>
      <c r="V27" s="26"/>
      <c r="W27" s="26"/>
      <c r="X27" s="28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3">
        <v>16</v>
      </c>
      <c r="D28" s="37">
        <v>6</v>
      </c>
      <c r="E28" s="36">
        <v>17</v>
      </c>
      <c r="F28" s="39">
        <v>88.484</v>
      </c>
      <c r="G28" s="39">
        <v>5.483</v>
      </c>
      <c r="H28" s="39">
        <v>2.437</v>
      </c>
      <c r="I28" s="39">
        <v>0.298</v>
      </c>
      <c r="J28" s="39">
        <v>0.571</v>
      </c>
      <c r="K28" s="44">
        <v>0.004</v>
      </c>
      <c r="L28" s="39">
        <v>0.139</v>
      </c>
      <c r="M28" s="39">
        <v>0.138</v>
      </c>
      <c r="N28" s="39">
        <v>0.236</v>
      </c>
      <c r="O28" s="39">
        <v>0.006</v>
      </c>
      <c r="P28" s="39">
        <v>1.676</v>
      </c>
      <c r="Q28" s="39">
        <v>1.671</v>
      </c>
      <c r="R28" s="39">
        <v>0.528</v>
      </c>
      <c r="S28" s="39">
        <v>0.529</v>
      </c>
      <c r="T28" s="26"/>
      <c r="U28" s="36">
        <v>8773</v>
      </c>
      <c r="V28" s="36">
        <v>12103</v>
      </c>
      <c r="W28" s="42"/>
      <c r="X28" s="36">
        <v>0.774</v>
      </c>
      <c r="Y28" s="23"/>
      <c r="Z28" s="11"/>
      <c r="AA28" s="3"/>
      <c r="AB28" s="12"/>
      <c r="AD28" s="7">
        <f>SUM(F28:P28,R28)</f>
        <v>100.00000000000001</v>
      </c>
      <c r="AE28" s="8" t="str">
        <f aca="true" t="shared" si="3" ref="AE28:AE33">IF(AD28=100,"ОК"," ")</f>
        <v>ОК</v>
      </c>
      <c r="AF28"/>
    </row>
    <row r="29" spans="2:32" ht="12.75">
      <c r="B29" s="14">
        <v>17</v>
      </c>
      <c r="C29" s="31"/>
      <c r="D29" s="37"/>
      <c r="E29" s="26"/>
      <c r="F29" s="27"/>
      <c r="G29" s="28"/>
      <c r="H29" s="28"/>
      <c r="I29" s="28"/>
      <c r="J29" s="32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26"/>
      <c r="V29" s="26"/>
      <c r="W29" s="28"/>
      <c r="X29" s="28"/>
      <c r="Y29" s="23"/>
      <c r="Z29" s="16"/>
      <c r="AA29" s="3"/>
      <c r="AB29" s="12"/>
      <c r="AD29" s="7">
        <f t="shared" si="1"/>
        <v>0</v>
      </c>
      <c r="AE29" s="8" t="str">
        <f t="shared" si="3"/>
        <v> </v>
      </c>
      <c r="AF29"/>
    </row>
    <row r="30" spans="2:32" ht="12.75">
      <c r="B30" s="14">
        <v>18</v>
      </c>
      <c r="C30" s="31"/>
      <c r="D30" s="37"/>
      <c r="E30" s="26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6"/>
      <c r="U30" s="26"/>
      <c r="V30" s="26"/>
      <c r="W30" s="26"/>
      <c r="X30" s="28"/>
      <c r="Y30" s="23"/>
      <c r="Z30" s="16"/>
      <c r="AA30" s="3"/>
      <c r="AB30" s="12"/>
      <c r="AD30" s="7">
        <f t="shared" si="1"/>
        <v>0</v>
      </c>
      <c r="AE30" s="8" t="str">
        <f t="shared" si="3"/>
        <v> </v>
      </c>
      <c r="AF30"/>
    </row>
    <row r="31" spans="2:32" ht="12.75">
      <c r="B31" s="14">
        <v>19</v>
      </c>
      <c r="C31" s="31"/>
      <c r="D31" s="37"/>
      <c r="E31" s="26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6"/>
      <c r="U31" s="26"/>
      <c r="V31" s="26"/>
      <c r="W31" s="26"/>
      <c r="X31" s="28"/>
      <c r="Y31" s="23"/>
      <c r="Z31" s="11"/>
      <c r="AA31" s="3"/>
      <c r="AB31" s="12"/>
      <c r="AD31" s="7">
        <f t="shared" si="1"/>
        <v>0</v>
      </c>
      <c r="AE31" s="8" t="str">
        <f t="shared" si="3"/>
        <v> </v>
      </c>
      <c r="AF31"/>
    </row>
    <row r="32" spans="2:32" ht="12.75">
      <c r="B32" s="14">
        <v>20</v>
      </c>
      <c r="C32" s="31"/>
      <c r="D32" s="37"/>
      <c r="E32" s="26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6"/>
      <c r="U32" s="26"/>
      <c r="V32" s="26"/>
      <c r="W32" s="44"/>
      <c r="X32" s="28"/>
      <c r="Y32" s="23"/>
      <c r="Z32" s="22"/>
      <c r="AA32" s="3"/>
      <c r="AB32" s="12"/>
      <c r="AD32" s="7">
        <f t="shared" si="1"/>
        <v>0</v>
      </c>
      <c r="AE32" s="8" t="str">
        <f t="shared" si="3"/>
        <v> </v>
      </c>
      <c r="AF32"/>
    </row>
    <row r="33" spans="2:32" ht="12.75">
      <c r="B33" s="14">
        <v>21</v>
      </c>
      <c r="C33" s="31">
        <v>17</v>
      </c>
      <c r="D33" s="37">
        <v>8</v>
      </c>
      <c r="E33" s="26">
        <v>22</v>
      </c>
      <c r="F33" s="27">
        <v>88.736</v>
      </c>
      <c r="G33" s="28">
        <v>5.367</v>
      </c>
      <c r="H33" s="28">
        <v>2.4</v>
      </c>
      <c r="I33" s="28">
        <v>0.295</v>
      </c>
      <c r="J33" s="28">
        <v>0.561</v>
      </c>
      <c r="K33" s="28">
        <v>0.005</v>
      </c>
      <c r="L33" s="28">
        <v>0.153</v>
      </c>
      <c r="M33" s="28">
        <v>0.136</v>
      </c>
      <c r="N33" s="28">
        <v>0.196</v>
      </c>
      <c r="O33" s="28">
        <v>0.007</v>
      </c>
      <c r="P33" s="28">
        <v>1.63</v>
      </c>
      <c r="Q33" s="28">
        <v>1.625</v>
      </c>
      <c r="R33" s="28">
        <v>0.514</v>
      </c>
      <c r="S33" s="28">
        <v>0.515</v>
      </c>
      <c r="T33" s="26">
        <v>-1.2</v>
      </c>
      <c r="U33" s="26">
        <v>8754</v>
      </c>
      <c r="V33" s="26">
        <v>12099</v>
      </c>
      <c r="W33" s="28"/>
      <c r="X33" s="26">
        <v>0.772</v>
      </c>
      <c r="Y33" s="23"/>
      <c r="Z33" s="19"/>
      <c r="AA33" s="3"/>
      <c r="AB33" s="12"/>
      <c r="AD33" s="7">
        <f t="shared" si="1"/>
        <v>100.00000000000001</v>
      </c>
      <c r="AE33" s="8" t="str">
        <f t="shared" si="3"/>
        <v>ОК</v>
      </c>
      <c r="AF33"/>
    </row>
    <row r="34" spans="2:32" ht="12.75">
      <c r="B34" s="14">
        <v>22</v>
      </c>
      <c r="C34" s="31"/>
      <c r="D34" s="37"/>
      <c r="E34" s="26"/>
      <c r="F34" s="27"/>
      <c r="G34" s="44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6"/>
      <c r="U34" s="26"/>
      <c r="V34" s="26"/>
      <c r="W34" s="26"/>
      <c r="X34" s="26"/>
      <c r="Y34" s="23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1">
        <v>17</v>
      </c>
      <c r="D35" s="37">
        <v>7</v>
      </c>
      <c r="E35" s="26">
        <v>24</v>
      </c>
      <c r="F35" s="27">
        <v>88.679</v>
      </c>
      <c r="G35" s="28">
        <v>5.342</v>
      </c>
      <c r="H35" s="28">
        <v>2.429</v>
      </c>
      <c r="I35" s="28">
        <v>0.3</v>
      </c>
      <c r="J35" s="28">
        <v>0.567</v>
      </c>
      <c r="K35" s="28">
        <v>0.005</v>
      </c>
      <c r="L35" s="28">
        <v>0.148</v>
      </c>
      <c r="M35" s="28">
        <v>0.135</v>
      </c>
      <c r="N35" s="28">
        <v>0.197</v>
      </c>
      <c r="O35" s="28">
        <v>0.007</v>
      </c>
      <c r="P35" s="28">
        <v>1.692</v>
      </c>
      <c r="Q35" s="28">
        <v>1.687</v>
      </c>
      <c r="R35" s="28">
        <v>0.499</v>
      </c>
      <c r="S35" s="28">
        <v>0.5</v>
      </c>
      <c r="T35" s="26"/>
      <c r="U35" s="26">
        <v>8753</v>
      </c>
      <c r="V35" s="26">
        <v>12094</v>
      </c>
      <c r="W35" s="26"/>
      <c r="X35" s="26">
        <v>0.772</v>
      </c>
      <c r="Y35" s="23"/>
      <c r="Z35" s="11" t="s">
        <v>48</v>
      </c>
      <c r="AA35" s="3"/>
      <c r="AB35" s="12"/>
      <c r="AD35" s="7">
        <f t="shared" si="1"/>
        <v>99.99999999999999</v>
      </c>
      <c r="AE35" s="8" t="str">
        <f>IF(AD35=100,"ОК"," ")</f>
        <v>ОК</v>
      </c>
      <c r="AF35"/>
    </row>
    <row r="36" spans="2:32" ht="12.75">
      <c r="B36" s="14">
        <v>24</v>
      </c>
      <c r="C36" s="31"/>
      <c r="D36" s="37"/>
      <c r="E36" s="26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3"/>
      <c r="R36" s="28"/>
      <c r="S36" s="28"/>
      <c r="T36" s="26"/>
      <c r="U36" s="26"/>
      <c r="V36" s="26"/>
      <c r="W36" s="26"/>
      <c r="X36" s="26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1"/>
      <c r="D37" s="37"/>
      <c r="E37" s="26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30"/>
      <c r="U37" s="26"/>
      <c r="V37" s="26"/>
      <c r="W37" s="26"/>
      <c r="X37" s="26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1"/>
      <c r="D38" s="37"/>
      <c r="E38" s="26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6"/>
      <c r="U38" s="26"/>
      <c r="V38" s="26"/>
      <c r="W38" s="26"/>
      <c r="X38" s="28"/>
      <c r="Y38" s="23"/>
      <c r="Z38" s="19"/>
      <c r="AA38" s="3"/>
      <c r="AB38" s="12"/>
      <c r="AD38" s="7">
        <f t="shared" si="1"/>
        <v>0</v>
      </c>
      <c r="AE38" s="8" t="str">
        <f aca="true" t="shared" si="4" ref="AE38:AE44">IF(AD38=100,"ОК"," ")</f>
        <v> </v>
      </c>
      <c r="AF38"/>
    </row>
    <row r="39" spans="2:32" ht="12.75">
      <c r="B39" s="14">
        <v>27</v>
      </c>
      <c r="C39" s="31"/>
      <c r="D39" s="37"/>
      <c r="E39" s="26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6"/>
      <c r="U39" s="26"/>
      <c r="V39" s="26"/>
      <c r="W39" s="26"/>
      <c r="X39" s="26"/>
      <c r="Y39" s="23"/>
      <c r="Z39" s="19"/>
      <c r="AA39" s="4"/>
      <c r="AB39" s="12"/>
      <c r="AD39" s="7">
        <f>SUM(F39:P39,R39)</f>
        <v>0</v>
      </c>
      <c r="AE39" s="8" t="str">
        <f t="shared" si="4"/>
        <v> </v>
      </c>
      <c r="AF39"/>
    </row>
    <row r="40" spans="2:32" ht="12.75">
      <c r="B40" s="14">
        <v>28</v>
      </c>
      <c r="C40" s="31">
        <v>17</v>
      </c>
      <c r="D40" s="37">
        <v>6</v>
      </c>
      <c r="E40" s="26">
        <v>29</v>
      </c>
      <c r="F40" s="27">
        <v>88.484</v>
      </c>
      <c r="G40" s="28">
        <v>5.464</v>
      </c>
      <c r="H40" s="28">
        <v>2.464</v>
      </c>
      <c r="I40" s="28">
        <v>0.302</v>
      </c>
      <c r="J40" s="28">
        <v>0.579</v>
      </c>
      <c r="K40" s="28">
        <v>0.004</v>
      </c>
      <c r="L40" s="28">
        <v>0.148</v>
      </c>
      <c r="M40" s="28">
        <v>0.139</v>
      </c>
      <c r="N40" s="28">
        <v>0.204</v>
      </c>
      <c r="O40" s="28">
        <v>0.007</v>
      </c>
      <c r="P40" s="28">
        <v>1.688</v>
      </c>
      <c r="Q40" s="28">
        <v>1.683</v>
      </c>
      <c r="R40" s="28">
        <v>0.517</v>
      </c>
      <c r="S40" s="28">
        <v>0.518</v>
      </c>
      <c r="T40" s="26">
        <v>-2.2</v>
      </c>
      <c r="U40" s="26">
        <v>8770</v>
      </c>
      <c r="V40" s="26">
        <v>12102</v>
      </c>
      <c r="W40" s="26"/>
      <c r="X40" s="26">
        <v>0.774</v>
      </c>
      <c r="Y40" s="23"/>
      <c r="Z40" s="16"/>
      <c r="AA40" s="3">
        <v>0.0004</v>
      </c>
      <c r="AB40" s="3">
        <v>0.0001</v>
      </c>
      <c r="AD40" s="7">
        <f>SUM(F40:P40,R40)</f>
        <v>99.99999999999999</v>
      </c>
      <c r="AE40" s="8" t="str">
        <f t="shared" si="4"/>
        <v>ОК</v>
      </c>
      <c r="AF40"/>
    </row>
    <row r="41" spans="2:32" ht="12.75">
      <c r="B41" s="14">
        <v>29</v>
      </c>
      <c r="C41" s="31"/>
      <c r="D41" s="37"/>
      <c r="E41" s="26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6"/>
      <c r="U41" s="26"/>
      <c r="V41" s="26"/>
      <c r="W41" s="26"/>
      <c r="X41" s="26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1">
        <v>16</v>
      </c>
      <c r="D42" s="37">
        <v>4</v>
      </c>
      <c r="E42" s="26">
        <v>30</v>
      </c>
      <c r="F42" s="27">
        <v>88.522</v>
      </c>
      <c r="G42" s="28">
        <v>5.544</v>
      </c>
      <c r="H42" s="28">
        <v>2.456</v>
      </c>
      <c r="I42" s="28">
        <v>0.298</v>
      </c>
      <c r="J42" s="28">
        <v>0.569</v>
      </c>
      <c r="K42" s="28">
        <v>0.003</v>
      </c>
      <c r="L42" s="28">
        <v>0.127</v>
      </c>
      <c r="M42" s="28">
        <v>0.119</v>
      </c>
      <c r="N42" s="28">
        <v>0.155</v>
      </c>
      <c r="O42" s="28">
        <v>0.006</v>
      </c>
      <c r="P42" s="28">
        <v>1.689</v>
      </c>
      <c r="Q42" s="28">
        <v>1.684</v>
      </c>
      <c r="R42" s="28">
        <v>0.512</v>
      </c>
      <c r="S42" s="28">
        <v>0.513</v>
      </c>
      <c r="T42" s="26"/>
      <c r="U42" s="26">
        <v>8746</v>
      </c>
      <c r="V42" s="26">
        <v>12088</v>
      </c>
      <c r="W42" s="26"/>
      <c r="X42" s="26">
        <v>0.771</v>
      </c>
      <c r="Y42" s="23"/>
      <c r="Z42" s="19"/>
      <c r="AA42" s="4"/>
      <c r="AB42" s="12"/>
      <c r="AD42" s="7">
        <f>SUM(F42:P42,R42)</f>
        <v>100</v>
      </c>
      <c r="AE42" s="8"/>
      <c r="AF42"/>
    </row>
    <row r="43" spans="2:32" ht="12.75">
      <c r="B43" s="14">
        <v>31</v>
      </c>
      <c r="C43" s="31"/>
      <c r="D43" s="37"/>
      <c r="E43" s="26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6"/>
      <c r="U43" s="26"/>
      <c r="V43" s="26"/>
      <c r="W43" s="26"/>
      <c r="X43" s="26"/>
      <c r="Y43" s="23"/>
      <c r="Z43" s="19"/>
      <c r="AA43" s="4"/>
      <c r="AB43" s="12"/>
      <c r="AD43" s="7">
        <f>SUM(F43:P43,R43)</f>
        <v>0</v>
      </c>
      <c r="AE43" s="8"/>
      <c r="AF43"/>
    </row>
    <row r="44" spans="2:32" ht="12.75" customHeight="1">
      <c r="B44" s="25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4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27" ht="12.75">
      <c r="C46" s="1" t="s">
        <v>43</v>
      </c>
      <c r="D46" s="1"/>
      <c r="E46" s="1"/>
      <c r="F46" s="1"/>
      <c r="Z46" s="45"/>
      <c r="AA46" s="45"/>
    </row>
    <row r="47" spans="3:26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  <c r="Z47" s="45"/>
    </row>
    <row r="48" spans="3:6" ht="18" customHeight="1">
      <c r="C48" s="1" t="s">
        <v>44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Шеремет Вера Леонидовна</cp:lastModifiedBy>
  <cp:lastPrinted>2015-12-31T07:16:48Z</cp:lastPrinted>
  <dcterms:created xsi:type="dcterms:W3CDTF">2010-01-29T08:37:16Z</dcterms:created>
  <dcterms:modified xsi:type="dcterms:W3CDTF">2015-12-31T07:16:54Z</dcterms:modified>
  <cp:category/>
  <cp:version/>
  <cp:contentType/>
  <cp:contentStatus/>
</cp:coreProperties>
</file>