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0115" windowHeight="7875"/>
  </bookViews>
  <sheets>
    <sheet name="Чернігівгаз " sheetId="1" r:id="rId1"/>
  </sheets>
  <externalReferences>
    <externalReference r:id="rId2"/>
    <externalReference r:id="rId3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[1]б.1!#REF!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[1]б.1!#REF!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[1]б.1!#REF!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[1]б.1!#REF!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[1]б.1!#REF!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[1]б.1!#REF!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[1]б.1!#REF!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[1]б.1!#REF!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[1]б.1!#REF!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[1]б.1!#REF!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[1]б.1!#REF!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[1]б.1!#REF!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[1]б.1!#REF!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[1]б.1!#REF!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[1]б.1!#REF!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[1]б.1!#REF!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[2]б.1!#REF!</definedName>
  </definedNames>
  <calcPr calcId="145621"/>
</workbook>
</file>

<file path=xl/calcChain.xml><?xml version="1.0" encoding="utf-8"?>
<calcChain xmlns="http://schemas.openxmlformats.org/spreadsheetml/2006/main">
  <c r="Q27" i="1" l="1"/>
  <c r="P27" i="1"/>
  <c r="X25" i="1" l="1"/>
  <c r="X19" i="1"/>
  <c r="X16" i="1" l="1"/>
  <c r="X17" i="1"/>
  <c r="X18" i="1"/>
  <c r="X22" i="1"/>
  <c r="X23" i="1"/>
  <c r="X24" i="1"/>
  <c r="X26" i="1"/>
  <c r="Q58" i="1"/>
</calcChain>
</file>

<file path=xl/sharedStrings.xml><?xml version="1.0" encoding="utf-8"?>
<sst xmlns="http://schemas.openxmlformats.org/spreadsheetml/2006/main" count="94" uniqueCount="82">
  <si>
    <t>Т.В. Блуд</t>
  </si>
  <si>
    <t>Завідувач ВХАЛ</t>
  </si>
  <si>
    <t>відсутня</t>
  </si>
  <si>
    <t>ГПА № 5                нагнітач</t>
  </si>
  <si>
    <t>19.06.2012р.</t>
  </si>
  <si>
    <t>ГПА № 5               двигун</t>
  </si>
  <si>
    <t>відсутні</t>
  </si>
  <si>
    <t>бак регенерації</t>
  </si>
  <si>
    <t>20.07.2012р.</t>
  </si>
  <si>
    <t>Склад оливи Е-2    після регенерації</t>
  </si>
  <si>
    <t>16.07.2012р.</t>
  </si>
  <si>
    <t xml:space="preserve">Склад оливи Е-5    </t>
  </si>
  <si>
    <t>09.07.2012р.</t>
  </si>
  <si>
    <t>олива після регенерації</t>
  </si>
  <si>
    <t>02.07.2012р.</t>
  </si>
  <si>
    <t>механічних домішок, %</t>
  </si>
  <si>
    <t>води</t>
  </si>
  <si>
    <t>Вміст</t>
  </si>
  <si>
    <t>Загальне кислотне число                (мг КОН/1г оливи)</t>
  </si>
  <si>
    <r>
      <t>Температура спалаху у відкритому тиглі (</t>
    </r>
    <r>
      <rPr>
        <b/>
        <sz val="8"/>
        <rFont val="Arial Cyr"/>
        <charset val="204"/>
      </rPr>
      <t>º</t>
    </r>
    <r>
      <rPr>
        <b/>
        <sz val="8"/>
        <rFont val="Times New Roman"/>
        <family val="1"/>
        <charset val="204"/>
      </rPr>
      <t>С)</t>
    </r>
  </si>
  <si>
    <r>
      <t xml:space="preserve">В'язкість кінематична при 40 </t>
    </r>
    <r>
      <rPr>
        <b/>
        <sz val="9"/>
        <rFont val="Arial Cyr"/>
        <charset val="204"/>
      </rPr>
      <t>º</t>
    </r>
    <r>
      <rPr>
        <b/>
        <sz val="9"/>
        <rFont val="Times New Roman"/>
        <family val="1"/>
        <charset val="204"/>
      </rPr>
      <t>С (сСт)</t>
    </r>
  </si>
  <si>
    <r>
      <t xml:space="preserve">Густина при 20 </t>
    </r>
    <r>
      <rPr>
        <b/>
        <sz val="10"/>
        <rFont val="Arial Cyr"/>
        <charset val="204"/>
      </rPr>
      <t>º</t>
    </r>
    <r>
      <rPr>
        <b/>
        <sz val="10"/>
        <rFont val="Times New Roman"/>
        <family val="1"/>
        <charset val="204"/>
      </rPr>
      <t>С  (кг/м3)</t>
    </r>
  </si>
  <si>
    <t>Місце відбору проби</t>
  </si>
  <si>
    <t>Дата проведення аналізу</t>
  </si>
  <si>
    <t xml:space="preserve"> за липень 2012 року</t>
  </si>
  <si>
    <t>по результатам аналізу оливи марки Тп-22с АЗМОЛ</t>
  </si>
  <si>
    <t>ЗВІТ</t>
  </si>
  <si>
    <t>31 липня 2012 р.</t>
  </si>
  <si>
    <r>
      <t xml:space="preserve">                                   </t>
    </r>
    <r>
      <rPr>
        <sz val="12"/>
        <rFont val="Times New Roman"/>
        <family val="1"/>
        <charset val="204"/>
      </rPr>
      <t xml:space="preserve"> Малинський М.П.</t>
    </r>
  </si>
  <si>
    <t>Головний інженер Мринського ВУПЗГ</t>
  </si>
  <si>
    <t>чинне до 08 листопада 2015 р.</t>
  </si>
  <si>
    <t>ЗАТВЕРДЖУЮ</t>
  </si>
  <si>
    <t>Свідоцтво про атестацію лабораторії № 146/2010</t>
  </si>
  <si>
    <t>ТУ У 11.1-2007777720-001: 2010 " Газ природний горючий, що подається в магістральні газопроводи. ТЕХНІЧНІ УМОВИ".</t>
  </si>
  <si>
    <t>для промышленного и комунально - бытового назначения. Технические условия",</t>
  </si>
  <si>
    <t>По фізико-хімічним показникам природний газ відповідає вимогам ГОСТ 5542-87  "Газы горючие природные</t>
  </si>
  <si>
    <t>Середнє значення:</t>
  </si>
  <si>
    <t>менше 0,01</t>
  </si>
  <si>
    <t>менше 0,001</t>
  </si>
  <si>
    <t>ВОГ 124 км</t>
  </si>
  <si>
    <t>Для АГРС Ніжин, Коломійцівка, Дорогинка</t>
  </si>
  <si>
    <t>Замірна дільниця</t>
  </si>
  <si>
    <t>Для АГРС Носівка та Лихачів</t>
  </si>
  <si>
    <t>при 20 С, 101, 325 кПа</t>
  </si>
  <si>
    <t>кисень</t>
  </si>
  <si>
    <t>діоксид вуглецю</t>
  </si>
  <si>
    <t>азот</t>
  </si>
  <si>
    <t>гексани + вищі</t>
  </si>
  <si>
    <t>н-пентан</t>
  </si>
  <si>
    <t>і-пентан</t>
  </si>
  <si>
    <t>нео-пентан</t>
  </si>
  <si>
    <t>н-бутан</t>
  </si>
  <si>
    <t>і-бутан</t>
  </si>
  <si>
    <t>пропан</t>
  </si>
  <si>
    <t>етан</t>
  </si>
  <si>
    <t>метан</t>
  </si>
  <si>
    <t>температура газу, ºС</t>
  </si>
  <si>
    <r>
      <t>Масова концентрація сірководню, г/м</t>
    </r>
    <r>
      <rPr>
        <b/>
        <sz val="8"/>
        <rFont val="Arial Cyr"/>
        <charset val="204"/>
      </rPr>
      <t>³</t>
    </r>
  </si>
  <si>
    <r>
      <t>Масова концентрація меркаптанової сірки, г/м</t>
    </r>
    <r>
      <rPr>
        <b/>
        <sz val="8"/>
        <rFont val="Arial Cyr"/>
        <charset val="204"/>
      </rPr>
      <t>³</t>
    </r>
  </si>
  <si>
    <r>
      <t>Маса механічних домішок, г/м</t>
    </r>
    <r>
      <rPr>
        <b/>
        <sz val="8"/>
        <rFont val="Arial Cyr"/>
        <charset val="204"/>
      </rPr>
      <t>³</t>
    </r>
  </si>
  <si>
    <r>
      <t>Число Воббе вижче,  ккал/м</t>
    </r>
    <r>
      <rPr>
        <b/>
        <sz val="8"/>
        <rFont val="Arial Cyr"/>
        <charset val="204"/>
      </rPr>
      <t>³</t>
    </r>
    <r>
      <rPr>
        <b/>
        <sz val="8"/>
        <rFont val="Times New Roman"/>
        <family val="1"/>
        <charset val="204"/>
      </rPr>
      <t xml:space="preserve">                  </t>
    </r>
  </si>
  <si>
    <r>
      <t>Теплота згорання                      нижча,  ккал/м</t>
    </r>
    <r>
      <rPr>
        <b/>
        <sz val="8"/>
        <rFont val="Arial Cyr"/>
        <charset val="204"/>
      </rPr>
      <t>³</t>
    </r>
    <r>
      <rPr>
        <b/>
        <sz val="8"/>
        <rFont val="Times New Roman"/>
        <family val="1"/>
        <charset val="204"/>
      </rPr>
      <t xml:space="preserve">                   </t>
    </r>
  </si>
  <si>
    <r>
      <t xml:space="preserve"> Густина,  кг/м</t>
    </r>
    <r>
      <rPr>
        <b/>
        <sz val="8"/>
        <rFont val="Arial Cyr"/>
        <charset val="204"/>
      </rPr>
      <t>³</t>
    </r>
  </si>
  <si>
    <r>
      <t xml:space="preserve">Точка роси  вологи ,      </t>
    </r>
    <r>
      <rPr>
        <b/>
        <sz val="8"/>
        <rFont val="Arial Cyr"/>
        <charset val="204"/>
      </rPr>
      <t>º</t>
    </r>
    <r>
      <rPr>
        <b/>
        <sz val="8"/>
        <rFont val="Times New Roman"/>
        <family val="1"/>
        <charset val="204"/>
      </rPr>
      <t xml:space="preserve">С            </t>
    </r>
  </si>
  <si>
    <t>Компонентний склад газу , об.%</t>
  </si>
  <si>
    <t>Місце відбору проб</t>
  </si>
  <si>
    <t>Дата відбору</t>
  </si>
  <si>
    <t>переданого Мринським ВУПЗГ та прийнятого ПАТ "Чернігівгаз"</t>
  </si>
  <si>
    <t>Протокол якості природного газу</t>
  </si>
  <si>
    <t>30.06.2015р</t>
  </si>
  <si>
    <t>14.09.2015р</t>
  </si>
  <si>
    <t>Начальник Мринського ВУПЗГ</t>
  </si>
  <si>
    <r>
      <t xml:space="preserve">                   </t>
    </r>
    <r>
      <rPr>
        <sz val="12"/>
        <rFont val="Times New Roman"/>
        <family val="1"/>
        <charset val="204"/>
      </rPr>
      <t xml:space="preserve"> Гладкий І.М.</t>
    </r>
  </si>
  <si>
    <t>30 листопада 2015р.</t>
  </si>
  <si>
    <t xml:space="preserve"> за період з 01.11.2015 року по 30.11.2015 року</t>
  </si>
  <si>
    <t>04.11.2015р.</t>
  </si>
  <si>
    <t>10.11.2015р</t>
  </si>
  <si>
    <t>02.11.2015р.</t>
  </si>
  <si>
    <t>09.11.2015р</t>
  </si>
  <si>
    <t>16.11.2015р</t>
  </si>
  <si>
    <t>23.11.2015р</t>
  </si>
  <si>
    <t>30.11.2015р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</si>
</sst>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.5"/>
      <color indexed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family val="2"/>
      <charset val="204"/>
    </font>
    <font>
      <vertAlign val="subscript"/>
      <sz val="14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bscript"/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" fillId="0" borderId="0" xfId="1"/>
    <xf numFmtId="0" fontId="1" fillId="0" borderId="0" xfId="1" applyAlignment="1"/>
    <xf numFmtId="0" fontId="2" fillId="0" borderId="0" xfId="1" applyFont="1" applyAlignment="1">
      <alignment horizontal="left"/>
    </xf>
    <xf numFmtId="0" fontId="1" fillId="0" borderId="1" xfId="1" applyBorder="1"/>
    <xf numFmtId="0" fontId="11" fillId="0" borderId="0" xfId="1" applyFont="1" applyAlignment="1">
      <alignment horizontal="center"/>
    </xf>
    <xf numFmtId="0" fontId="1" fillId="0" borderId="0" xfId="1" applyBorder="1" applyAlignment="1"/>
    <xf numFmtId="0" fontId="1" fillId="0" borderId="0" xfId="1" applyBorder="1"/>
    <xf numFmtId="0" fontId="11" fillId="0" borderId="0" xfId="1" applyFont="1"/>
    <xf numFmtId="164" fontId="1" fillId="2" borderId="0" xfId="1" applyNumberFormat="1" applyFill="1" applyBorder="1"/>
    <xf numFmtId="0" fontId="1" fillId="0" borderId="0" xfId="1" applyAlignment="1">
      <alignment horizontal="center"/>
    </xf>
    <xf numFmtId="1" fontId="1" fillId="0" borderId="0" xfId="1" applyNumberFormat="1" applyBorder="1" applyAlignment="1">
      <alignment horizontal="center" vertical="center"/>
    </xf>
    <xf numFmtId="1" fontId="1" fillId="2" borderId="0" xfId="1" applyNumberFormat="1" applyFill="1" applyBorder="1" applyAlignment="1">
      <alignment horizontal="center" vertical="center"/>
    </xf>
    <xf numFmtId="164" fontId="1" fillId="0" borderId="0" xfId="1" applyNumberFormat="1"/>
    <xf numFmtId="164" fontId="1" fillId="2" borderId="10" xfId="1" applyNumberFormat="1" applyFill="1" applyBorder="1"/>
    <xf numFmtId="3" fontId="1" fillId="0" borderId="0" xfId="2" applyNumberFormat="1" applyFont="1" applyBorder="1" applyAlignment="1" applyProtection="1"/>
    <xf numFmtId="164" fontId="1" fillId="2" borderId="0" xfId="1" applyNumberFormat="1" applyFill="1" applyBorder="1" applyAlignment="1">
      <alignment horizontal="center" vertical="center"/>
    </xf>
    <xf numFmtId="0" fontId="1" fillId="2" borderId="0" xfId="1" applyFill="1" applyBorder="1" applyAlignment="1">
      <alignment horizontal="right" vertical="center"/>
    </xf>
    <xf numFmtId="0" fontId="1" fillId="2" borderId="8" xfId="1" applyFill="1" applyBorder="1" applyAlignment="1">
      <alignment horizontal="right" vertical="center"/>
    </xf>
    <xf numFmtId="164" fontId="1" fillId="2" borderId="5" xfId="1" applyNumberFormat="1" applyFill="1" applyBorder="1"/>
    <xf numFmtId="1" fontId="1" fillId="0" borderId="5" xfId="1" applyNumberFormat="1" applyBorder="1" applyAlignment="1">
      <alignment horizontal="center" vertical="center"/>
    </xf>
    <xf numFmtId="1" fontId="1" fillId="2" borderId="5" xfId="1" applyNumberFormat="1" applyFill="1" applyBorder="1" applyAlignment="1">
      <alignment horizontal="center" vertical="center"/>
    </xf>
    <xf numFmtId="3" fontId="1" fillId="0" borderId="5" xfId="2" applyNumberFormat="1" applyFont="1" applyBorder="1" applyAlignment="1" applyProtection="1"/>
    <xf numFmtId="1" fontId="1" fillId="2" borderId="5" xfId="1" applyNumberFormat="1" applyFont="1" applyFill="1" applyBorder="1" applyAlignment="1">
      <alignment horizontal="center" vertical="center"/>
    </xf>
    <xf numFmtId="164" fontId="1" fillId="2" borderId="5" xfId="1" applyNumberFormat="1" applyFill="1" applyBorder="1" applyAlignment="1">
      <alignment horizontal="center" vertical="center"/>
    </xf>
    <xf numFmtId="164" fontId="1" fillId="3" borderId="5" xfId="1" applyNumberFormat="1" applyFill="1" applyBorder="1"/>
    <xf numFmtId="3" fontId="1" fillId="2" borderId="5" xfId="2" applyNumberFormat="1" applyFont="1" applyFill="1" applyBorder="1" applyAlignment="1" applyProtection="1">
      <alignment horizontal="center"/>
    </xf>
    <xf numFmtId="3" fontId="1" fillId="2" borderId="5" xfId="1" applyNumberFormat="1" applyFill="1" applyBorder="1" applyAlignment="1">
      <alignment horizontal="center"/>
    </xf>
    <xf numFmtId="164" fontId="1" fillId="2" borderId="5" xfId="1" applyNumberFormat="1" applyFill="1" applyBorder="1" applyAlignment="1">
      <alignment horizontal="center"/>
    </xf>
    <xf numFmtId="165" fontId="1" fillId="2" borderId="5" xfId="1" applyNumberFormat="1" applyFont="1" applyFill="1" applyBorder="1" applyAlignment="1">
      <alignment horizontal="center"/>
    </xf>
    <xf numFmtId="14" fontId="0" fillId="2" borderId="3" xfId="0" applyNumberFormat="1" applyFill="1" applyBorder="1" applyAlignment="1">
      <alignment horizontal="left"/>
    </xf>
    <xf numFmtId="1" fontId="1" fillId="0" borderId="5" xfId="1" applyNumberFormat="1" applyFont="1" applyBorder="1" applyAlignment="1">
      <alignment horizontal="center"/>
    </xf>
    <xf numFmtId="164" fontId="1" fillId="2" borderId="4" xfId="1" applyNumberFormat="1" applyFill="1" applyBorder="1" applyAlignment="1">
      <alignment horizontal="center"/>
    </xf>
    <xf numFmtId="1" fontId="1" fillId="0" borderId="5" xfId="1" applyNumberFormat="1" applyFont="1" applyBorder="1" applyAlignment="1">
      <alignment horizontal="center" vertical="center"/>
    </xf>
    <xf numFmtId="1" fontId="1" fillId="2" borderId="5" xfId="1" applyNumberFormat="1" applyFont="1" applyFill="1" applyBorder="1" applyAlignment="1">
      <alignment horizontal="center"/>
    </xf>
    <xf numFmtId="14" fontId="0" fillId="2" borderId="3" xfId="0" applyNumberFormat="1" applyFill="1" applyBorder="1" applyAlignment="1">
      <alignment horizontal="left" vertical="center"/>
    </xf>
    <xf numFmtId="0" fontId="17" fillId="0" borderId="0" xfId="1" applyFont="1" applyBorder="1"/>
    <xf numFmtId="164" fontId="1" fillId="2" borderId="5" xfId="2" applyNumberFormat="1" applyFont="1" applyFill="1" applyBorder="1" applyAlignment="1" applyProtection="1">
      <alignment horizontal="center"/>
    </xf>
    <xf numFmtId="165" fontId="1" fillId="2" borderId="5" xfId="2" applyNumberFormat="1" applyFont="1" applyFill="1" applyBorder="1" applyAlignment="1" applyProtection="1">
      <alignment horizontal="center"/>
    </xf>
    <xf numFmtId="164" fontId="1" fillId="2" borderId="4" xfId="2" applyNumberFormat="1" applyFont="1" applyFill="1" applyBorder="1" applyAlignment="1" applyProtection="1">
      <alignment horizontal="center"/>
    </xf>
    <xf numFmtId="0" fontId="1" fillId="0" borderId="0" xfId="1" applyBorder="1" applyAlignment="1">
      <alignment horizontal="center" textRotation="90" wrapText="1"/>
    </xf>
    <xf numFmtId="0" fontId="1" fillId="0" borderId="5" xfId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165" fontId="19" fillId="0" borderId="5" xfId="1" applyNumberFormat="1" applyFont="1" applyBorder="1" applyAlignment="1">
      <alignment horizontal="center" vertical="center"/>
    </xf>
    <xf numFmtId="164" fontId="19" fillId="0" borderId="5" xfId="1" applyNumberFormat="1" applyFon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22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11" fillId="0" borderId="0" xfId="1" applyFont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65" fontId="1" fillId="2" borderId="0" xfId="1" applyNumberFormat="1" applyFont="1" applyFill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" fontId="1" fillId="2" borderId="5" xfId="1" applyNumberFormat="1" applyFont="1" applyFill="1" applyBorder="1" applyAlignment="1">
      <alignment horizontal="center" vertical="center" wrapText="1"/>
    </xf>
    <xf numFmtId="165" fontId="24" fillId="0" borderId="5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/>
    <xf numFmtId="0" fontId="2" fillId="0" borderId="0" xfId="1" applyFont="1" applyAlignment="1">
      <alignment horizontal="left"/>
    </xf>
    <xf numFmtId="0" fontId="1" fillId="0" borderId="0" xfId="1" applyAlignment="1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164" fontId="1" fillId="0" borderId="3" xfId="1" applyNumberFormat="1" applyBorder="1" applyAlignment="1">
      <alignment horizontal="center" vertical="center"/>
    </xf>
    <xf numFmtId="0" fontId="13" fillId="0" borderId="0" xfId="1" applyFont="1" applyBorder="1" applyAlignment="1">
      <alignment horizontal="left"/>
    </xf>
    <xf numFmtId="0" fontId="11" fillId="0" borderId="0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" fillId="0" borderId="8" xfId="1" applyBorder="1" applyAlignment="1">
      <alignment horizontal="center"/>
    </xf>
    <xf numFmtId="0" fontId="5" fillId="0" borderId="7" xfId="1" applyFont="1" applyBorder="1" applyAlignment="1">
      <alignment horizontal="center" vertical="center" wrapText="1"/>
    </xf>
    <xf numFmtId="0" fontId="1" fillId="0" borderId="6" xfId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/>
    <xf numFmtId="0" fontId="1" fillId="2" borderId="2" xfId="1" applyFill="1" applyBorder="1" applyAlignment="1">
      <alignment horizontal="right" vertical="center"/>
    </xf>
    <xf numFmtId="0" fontId="1" fillId="2" borderId="4" xfId="1" applyFill="1" applyBorder="1" applyAlignment="1">
      <alignment horizontal="right" vertical="center"/>
    </xf>
    <xf numFmtId="0" fontId="1" fillId="0" borderId="0" xfId="1" applyAlignment="1">
      <alignment horizontal="left"/>
    </xf>
    <xf numFmtId="0" fontId="14" fillId="0" borderId="0" xfId="1" applyFont="1" applyAlignment="1">
      <alignment horizontal="right"/>
    </xf>
    <xf numFmtId="0" fontId="4" fillId="2" borderId="2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textRotation="90" wrapText="1"/>
    </xf>
    <xf numFmtId="0" fontId="4" fillId="2" borderId="11" xfId="1" applyFont="1" applyFill="1" applyBorder="1" applyAlignment="1">
      <alignment horizontal="center" vertical="center" textRotation="90" wrapText="1"/>
    </xf>
    <xf numFmtId="3" fontId="16" fillId="0" borderId="10" xfId="1" applyNumberFormat="1" applyFont="1" applyBorder="1" applyAlignment="1">
      <alignment horizontal="center" vertical="center" textRotation="90"/>
    </xf>
    <xf numFmtId="3" fontId="16" fillId="0" borderId="11" xfId="1" applyNumberFormat="1" applyFont="1" applyBorder="1" applyAlignment="1">
      <alignment horizontal="center" vertical="center" textRotation="90"/>
    </xf>
    <xf numFmtId="0" fontId="1" fillId="0" borderId="10" xfId="1" applyBorder="1" applyAlignment="1">
      <alignment horizontal="center" vertical="center" textRotation="90" wrapText="1"/>
    </xf>
    <xf numFmtId="0" fontId="1" fillId="0" borderId="12" xfId="1" applyBorder="1" applyAlignment="1">
      <alignment horizontal="center" vertical="center" textRotation="90" wrapText="1"/>
    </xf>
    <xf numFmtId="0" fontId="6" fillId="2" borderId="10" xfId="1" applyFont="1" applyFill="1" applyBorder="1" applyAlignment="1">
      <alignment horizontal="center" vertical="center" textRotation="90" wrapText="1"/>
    </xf>
    <xf numFmtId="0" fontId="6" fillId="2" borderId="11" xfId="1" applyFont="1" applyFill="1" applyBorder="1" applyAlignment="1">
      <alignment horizontal="center" vertical="center" textRotation="90" wrapText="1"/>
    </xf>
    <xf numFmtId="0" fontId="6" fillId="0" borderId="5" xfId="1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16" fillId="0" borderId="10" xfId="1" applyFont="1" applyBorder="1" applyAlignment="1">
      <alignment horizontal="center" vertical="center" textRotation="90"/>
    </xf>
    <xf numFmtId="0" fontId="16" fillId="0" borderId="11" xfId="1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6" fillId="2" borderId="12" xfId="1" applyFont="1" applyFill="1" applyBorder="1" applyAlignment="1">
      <alignment horizontal="center" vertical="center" textRotation="90" wrapText="1"/>
    </xf>
    <xf numFmtId="0" fontId="6" fillId="2" borderId="3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3" fillId="0" borderId="0" xfId="1" applyFont="1" applyBorder="1" applyAlignment="1">
      <alignment horizontal="right"/>
    </xf>
    <xf numFmtId="0" fontId="23" fillId="0" borderId="0" xfId="1" applyFont="1" applyAlignment="1">
      <alignment horizontal="right"/>
    </xf>
    <xf numFmtId="0" fontId="1" fillId="0" borderId="10" xfId="1" applyFill="1" applyBorder="1" applyAlignment="1">
      <alignment horizontal="center" vertical="center" textRotation="90" wrapText="1"/>
    </xf>
    <xf numFmtId="0" fontId="1" fillId="0" borderId="12" xfId="1" applyFill="1" applyBorder="1" applyAlignment="1">
      <alignment horizontal="center" vertical="center" textRotation="90" wrapText="1"/>
    </xf>
    <xf numFmtId="0" fontId="22" fillId="0" borderId="0" xfId="1" applyFont="1" applyAlignment="1">
      <alignment horizontal="center"/>
    </xf>
    <xf numFmtId="0" fontId="22" fillId="0" borderId="0" xfId="1" applyFont="1" applyAlignment="1"/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21" fillId="0" borderId="10" xfId="1" applyFont="1" applyBorder="1" applyAlignment="1">
      <alignment horizontal="center" vertical="center" textRotation="90" wrapText="1"/>
    </xf>
    <xf numFmtId="0" fontId="21" fillId="0" borderId="11" xfId="1" applyFont="1" applyBorder="1" applyAlignment="1">
      <alignment horizontal="center" vertical="center" textRotation="90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2:X64"/>
  <sheetViews>
    <sheetView tabSelected="1" topLeftCell="A13" zoomScale="130" zoomScaleNormal="100" workbookViewId="0">
      <selection activeCell="T32" sqref="T32"/>
    </sheetView>
  </sheetViews>
  <sheetFormatPr defaultRowHeight="12.75" x14ac:dyDescent="0.2"/>
  <cols>
    <col min="1" max="1" width="12.5" style="1" customWidth="1"/>
    <col min="2" max="2" width="7" style="1" customWidth="1"/>
    <col min="3" max="3" width="9.33203125" style="1"/>
    <col min="4" max="4" width="9.6640625" style="1" customWidth="1"/>
    <col min="5" max="5" width="7.1640625" style="1" customWidth="1"/>
    <col min="6" max="10" width="6.33203125" style="1" customWidth="1"/>
    <col min="11" max="11" width="6.6640625" style="1" customWidth="1"/>
    <col min="12" max="15" width="6.33203125" style="1" customWidth="1"/>
    <col min="16" max="16" width="9.1640625" style="1" customWidth="1"/>
    <col min="17" max="17" width="7.1640625" style="1" customWidth="1"/>
    <col min="18" max="18" width="8" style="1" customWidth="1"/>
    <col min="19" max="19" width="5.83203125" style="1" customWidth="1"/>
    <col min="20" max="20" width="6" style="1" customWidth="1"/>
    <col min="21" max="21" width="5.6640625" style="1" customWidth="1"/>
    <col min="22" max="22" width="6.33203125" style="1" customWidth="1"/>
    <col min="23" max="23" width="9.33203125" style="1"/>
    <col min="24" max="24" width="11.6640625" style="1" bestFit="1" customWidth="1"/>
    <col min="25" max="16384" width="9.33203125" style="1"/>
  </cols>
  <sheetData>
    <row r="2" spans="1:24" ht="15.75" x14ac:dyDescent="0.25">
      <c r="B2" s="65" t="s">
        <v>32</v>
      </c>
      <c r="C2" s="65"/>
      <c r="D2" s="65"/>
      <c r="E2" s="65"/>
      <c r="F2" s="65"/>
      <c r="G2" s="65"/>
      <c r="H2" s="65"/>
      <c r="P2" s="8"/>
      <c r="Q2" s="97" t="s">
        <v>31</v>
      </c>
      <c r="R2" s="97"/>
      <c r="S2" s="97"/>
      <c r="T2" s="97"/>
      <c r="U2" s="97"/>
      <c r="V2" s="97"/>
    </row>
    <row r="3" spans="1:24" ht="15.75" x14ac:dyDescent="0.25">
      <c r="B3" s="65" t="s">
        <v>30</v>
      </c>
      <c r="C3" s="65"/>
      <c r="D3" s="65"/>
      <c r="E3" s="65"/>
      <c r="F3" s="65"/>
      <c r="G3" s="65"/>
      <c r="P3" s="78" t="s">
        <v>71</v>
      </c>
      <c r="Q3" s="78"/>
      <c r="R3" s="78"/>
      <c r="S3" s="78"/>
      <c r="T3" s="78"/>
      <c r="U3" s="78"/>
      <c r="V3" s="78"/>
    </row>
    <row r="4" spans="1:24" ht="15" customHeight="1" x14ac:dyDescent="0.25">
      <c r="P4" s="7"/>
      <c r="Q4" s="123" t="s">
        <v>72</v>
      </c>
      <c r="R4" s="124"/>
      <c r="S4" s="124"/>
      <c r="T4" s="124"/>
      <c r="U4" s="124"/>
      <c r="V4" s="124"/>
      <c r="W4" s="5"/>
    </row>
    <row r="5" spans="1:24" ht="15.75" x14ac:dyDescent="0.25">
      <c r="P5" s="7"/>
      <c r="Q5" s="7"/>
      <c r="R5" s="77" t="s">
        <v>73</v>
      </c>
      <c r="S5" s="77"/>
      <c r="T5" s="77"/>
      <c r="U5" s="77"/>
      <c r="V5" s="78"/>
    </row>
    <row r="6" spans="1:24" ht="6.75" customHeight="1" x14ac:dyDescent="0.25">
      <c r="P6" s="7"/>
      <c r="Q6" s="7"/>
      <c r="R6" s="55"/>
      <c r="S6" s="55"/>
      <c r="T6" s="55"/>
      <c r="U6" s="55"/>
      <c r="V6" s="54"/>
    </row>
    <row r="7" spans="1:24" ht="17.25" customHeight="1" x14ac:dyDescent="0.3">
      <c r="A7" s="79" t="s">
        <v>68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1:24" ht="18.75" customHeight="1" x14ac:dyDescent="0.3">
      <c r="A8" s="127" t="s">
        <v>67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8"/>
      <c r="S8" s="128"/>
      <c r="T8" s="128"/>
      <c r="U8" s="128"/>
      <c r="V8" s="128"/>
      <c r="W8" s="5"/>
    </row>
    <row r="9" spans="1:24" ht="18" customHeight="1" x14ac:dyDescent="0.3">
      <c r="A9" s="127" t="s">
        <v>74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</row>
    <row r="10" spans="1:24" ht="10.5" customHeight="1" thickBot="1" x14ac:dyDescent="0.3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4" ht="30.75" customHeight="1" thickTop="1" thickBot="1" x14ac:dyDescent="0.25">
      <c r="A11" s="129" t="s">
        <v>66</v>
      </c>
      <c r="B11" s="132" t="s">
        <v>65</v>
      </c>
      <c r="C11" s="134" t="s">
        <v>64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68"/>
      <c r="O11" s="105" t="s">
        <v>63</v>
      </c>
      <c r="P11" s="105" t="s">
        <v>62</v>
      </c>
      <c r="Q11" s="105" t="s">
        <v>61</v>
      </c>
      <c r="R11" s="105" t="s">
        <v>60</v>
      </c>
      <c r="S11" s="105" t="s">
        <v>59</v>
      </c>
      <c r="T11" s="105" t="s">
        <v>58</v>
      </c>
      <c r="U11" s="105" t="s">
        <v>57</v>
      </c>
      <c r="V11" s="105" t="s">
        <v>56</v>
      </c>
      <c r="W11" s="40"/>
    </row>
    <row r="12" spans="1:24" ht="57.75" customHeight="1" thickTop="1" thickBot="1" x14ac:dyDescent="0.25">
      <c r="A12" s="130"/>
      <c r="B12" s="133"/>
      <c r="C12" s="103" t="s">
        <v>55</v>
      </c>
      <c r="D12" s="103" t="s">
        <v>54</v>
      </c>
      <c r="E12" s="103" t="s">
        <v>53</v>
      </c>
      <c r="F12" s="103" t="s">
        <v>52</v>
      </c>
      <c r="G12" s="103" t="s">
        <v>51</v>
      </c>
      <c r="H12" s="103" t="s">
        <v>50</v>
      </c>
      <c r="I12" s="103" t="s">
        <v>49</v>
      </c>
      <c r="J12" s="103" t="s">
        <v>48</v>
      </c>
      <c r="K12" s="103" t="s">
        <v>47</v>
      </c>
      <c r="L12" s="125" t="s">
        <v>46</v>
      </c>
      <c r="M12" s="103" t="s">
        <v>45</v>
      </c>
      <c r="N12" s="103" t="s">
        <v>44</v>
      </c>
      <c r="O12" s="106"/>
      <c r="P12" s="113"/>
      <c r="Q12" s="113"/>
      <c r="R12" s="113"/>
      <c r="S12" s="106"/>
      <c r="T12" s="106"/>
      <c r="U12" s="106"/>
      <c r="V12" s="106"/>
      <c r="W12" s="40"/>
    </row>
    <row r="13" spans="1:24" ht="13.5" customHeight="1" thickTop="1" thickBot="1" x14ac:dyDescent="0.25">
      <c r="A13" s="131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26"/>
      <c r="M13" s="104"/>
      <c r="N13" s="104"/>
      <c r="O13" s="104"/>
      <c r="P13" s="114" t="s">
        <v>43</v>
      </c>
      <c r="Q13" s="115"/>
      <c r="R13" s="116"/>
      <c r="S13" s="104"/>
      <c r="T13" s="104"/>
      <c r="U13" s="104"/>
      <c r="V13" s="104"/>
      <c r="W13" s="40"/>
    </row>
    <row r="14" spans="1:24" ht="12" customHeight="1" thickTop="1" thickBot="1" x14ac:dyDescent="0.25">
      <c r="A14" s="41">
        <v>1</v>
      </c>
      <c r="B14" s="52">
        <v>2</v>
      </c>
      <c r="C14" s="41">
        <v>3</v>
      </c>
      <c r="D14" s="41">
        <v>4</v>
      </c>
      <c r="E14" s="41">
        <v>5</v>
      </c>
      <c r="F14" s="51">
        <v>6</v>
      </c>
      <c r="G14" s="51">
        <v>7</v>
      </c>
      <c r="H14" s="71">
        <v>8</v>
      </c>
      <c r="I14" s="92"/>
      <c r="J14" s="72"/>
      <c r="K14" s="41">
        <v>9</v>
      </c>
      <c r="L14" s="50">
        <v>10</v>
      </c>
      <c r="M14" s="41">
        <v>11</v>
      </c>
      <c r="N14" s="50">
        <v>12</v>
      </c>
      <c r="O14" s="50">
        <v>13</v>
      </c>
      <c r="P14" s="44">
        <v>14</v>
      </c>
      <c r="Q14" s="43">
        <v>15</v>
      </c>
      <c r="R14" s="43">
        <v>16</v>
      </c>
      <c r="S14" s="42">
        <v>17</v>
      </c>
      <c r="T14" s="42">
        <v>18</v>
      </c>
      <c r="U14" s="41">
        <v>19</v>
      </c>
      <c r="V14" s="41">
        <v>20</v>
      </c>
      <c r="W14" s="40"/>
    </row>
    <row r="15" spans="1:24" ht="18" customHeight="1" thickTop="1" thickBot="1" x14ac:dyDescent="0.25">
      <c r="A15" s="117" t="s">
        <v>42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  <c r="W15" s="40"/>
    </row>
    <row r="16" spans="1:24" ht="25.5" customHeight="1" thickTop="1" thickBot="1" x14ac:dyDescent="0.25">
      <c r="A16" s="57" t="s">
        <v>75</v>
      </c>
      <c r="B16" s="107" t="s">
        <v>41</v>
      </c>
      <c r="C16" s="41">
        <v>90.397999999999996</v>
      </c>
      <c r="D16" s="48">
        <v>4.7300000000000004</v>
      </c>
      <c r="E16" s="48">
        <v>0.97199999999999998</v>
      </c>
      <c r="F16" s="49">
        <v>0.108</v>
      </c>
      <c r="G16" s="49">
        <v>0.16500000000000001</v>
      </c>
      <c r="H16" s="49">
        <v>6.0000000000000001E-3</v>
      </c>
      <c r="I16" s="49">
        <v>4.4999999999999998E-2</v>
      </c>
      <c r="J16" s="49">
        <v>3.5000000000000003E-2</v>
      </c>
      <c r="K16" s="48">
        <v>4.9000000000000002E-2</v>
      </c>
      <c r="L16" s="47">
        <v>1.4850000000000001</v>
      </c>
      <c r="M16" s="48">
        <v>2.004</v>
      </c>
      <c r="N16" s="47">
        <v>3.0000000000000001E-3</v>
      </c>
      <c r="O16" s="46">
        <v>-20.100000000000001</v>
      </c>
      <c r="P16" s="45">
        <v>0.747</v>
      </c>
      <c r="Q16" s="43">
        <v>8213</v>
      </c>
      <c r="R16" s="43">
        <v>11553</v>
      </c>
      <c r="S16" s="110" t="s">
        <v>38</v>
      </c>
      <c r="T16" s="110" t="s">
        <v>38</v>
      </c>
      <c r="U16" s="110" t="s">
        <v>38</v>
      </c>
      <c r="V16" s="41">
        <v>12</v>
      </c>
      <c r="W16" s="40"/>
      <c r="X16" s="25">
        <f>SUM(C16+D16+E16+F16+G16+H16+I16+J16+K16+L16+M16+N16)</f>
        <v>100.00000000000001</v>
      </c>
    </row>
    <row r="17" spans="1:24" ht="21" hidden="1" customHeight="1" thickTop="1" thickBot="1" x14ac:dyDescent="0.25">
      <c r="A17" s="57" t="s">
        <v>70</v>
      </c>
      <c r="B17" s="108"/>
      <c r="C17" s="41">
        <v>90.382000000000005</v>
      </c>
      <c r="D17" s="48">
        <v>4.7439999999999998</v>
      </c>
      <c r="E17" s="48">
        <v>1.022</v>
      </c>
      <c r="F17" s="49">
        <v>0.112</v>
      </c>
      <c r="G17" s="49">
        <v>0.17100000000000001</v>
      </c>
      <c r="H17" s="49">
        <v>5.0000000000000001E-3</v>
      </c>
      <c r="I17" s="49">
        <v>4.5999999999999999E-2</v>
      </c>
      <c r="J17" s="49">
        <v>3.6999999999999998E-2</v>
      </c>
      <c r="K17" s="48">
        <v>4.5999999999999999E-2</v>
      </c>
      <c r="L17" s="47">
        <v>1.49</v>
      </c>
      <c r="M17" s="48">
        <v>1.9410000000000001</v>
      </c>
      <c r="N17" s="47">
        <v>4.0000000000000001E-3</v>
      </c>
      <c r="O17" s="61">
        <v>-20.8</v>
      </c>
      <c r="P17" s="45">
        <v>0.748</v>
      </c>
      <c r="Q17" s="43">
        <v>8227</v>
      </c>
      <c r="R17" s="43">
        <v>11570</v>
      </c>
      <c r="S17" s="111"/>
      <c r="T17" s="111"/>
      <c r="U17" s="111"/>
      <c r="V17" s="41">
        <v>37</v>
      </c>
      <c r="W17" s="40"/>
      <c r="X17" s="25">
        <f>SUM(C17+D17+E17+F17+G17+H17+I17+J17+K17+L17+M17+N17)</f>
        <v>100.00000000000003</v>
      </c>
    </row>
    <row r="18" spans="1:24" ht="21" customHeight="1" thickTop="1" thickBot="1" x14ac:dyDescent="0.25">
      <c r="A18" s="56" t="s">
        <v>76</v>
      </c>
      <c r="B18" s="108"/>
      <c r="C18" s="41">
        <v>90.382000000000005</v>
      </c>
      <c r="D18" s="48">
        <v>4.7439999999999998</v>
      </c>
      <c r="E18" s="48">
        <v>1.022</v>
      </c>
      <c r="F18" s="49">
        <v>0.112</v>
      </c>
      <c r="G18" s="49">
        <v>0.17100000000000001</v>
      </c>
      <c r="H18" s="49">
        <v>5.0000000000000001E-3</v>
      </c>
      <c r="I18" s="49">
        <v>4.5999999999999999E-2</v>
      </c>
      <c r="J18" s="49">
        <v>3.6999999999999998E-2</v>
      </c>
      <c r="K18" s="48">
        <v>4.5999999999999999E-2</v>
      </c>
      <c r="L18" s="47">
        <v>1.49</v>
      </c>
      <c r="M18" s="48">
        <v>1.9410000000000001</v>
      </c>
      <c r="N18" s="47">
        <v>4.0000000000000001E-3</v>
      </c>
      <c r="O18" s="46">
        <v>-20.8</v>
      </c>
      <c r="P18" s="45">
        <v>0.748</v>
      </c>
      <c r="Q18" s="43">
        <v>8227</v>
      </c>
      <c r="R18" s="43">
        <v>11570</v>
      </c>
      <c r="S18" s="111"/>
      <c r="T18" s="111"/>
      <c r="U18" s="111"/>
      <c r="V18" s="41">
        <v>11</v>
      </c>
      <c r="W18" s="40"/>
      <c r="X18" s="25">
        <f>SUM(C18+D18+E18+F18+G18+H18+I18+J18+K18+L18+M18+N18)</f>
        <v>100.00000000000003</v>
      </c>
    </row>
    <row r="19" spans="1:24" ht="13.5" hidden="1" customHeight="1" thickTop="1" thickBot="1" x14ac:dyDescent="0.25">
      <c r="A19" s="56" t="s">
        <v>69</v>
      </c>
      <c r="B19" s="109"/>
      <c r="C19" s="41">
        <v>90.039000000000001</v>
      </c>
      <c r="D19" s="48">
        <v>4.9059999999999997</v>
      </c>
      <c r="E19" s="48">
        <v>1.0900000000000001</v>
      </c>
      <c r="F19" s="49">
        <v>0.114</v>
      </c>
      <c r="G19" s="49">
        <v>0.183</v>
      </c>
      <c r="H19" s="49">
        <v>1.7999999999999999E-2</v>
      </c>
      <c r="I19" s="49">
        <v>4.7E-2</v>
      </c>
      <c r="J19" s="49">
        <v>3.6999999999999998E-2</v>
      </c>
      <c r="K19" s="48">
        <v>5.1999999999999998E-2</v>
      </c>
      <c r="L19" s="47">
        <v>1.6519999999999999</v>
      </c>
      <c r="M19" s="48">
        <v>1.8540000000000001</v>
      </c>
      <c r="N19" s="47">
        <v>8.0000000000000002E-3</v>
      </c>
      <c r="O19" s="46">
        <v>-5.4</v>
      </c>
      <c r="P19" s="45">
        <v>0.75</v>
      </c>
      <c r="Q19" s="43">
        <v>8248</v>
      </c>
      <c r="R19" s="43">
        <v>11580</v>
      </c>
      <c r="S19" s="112"/>
      <c r="T19" s="112"/>
      <c r="U19" s="112"/>
      <c r="V19" s="41">
        <v>39</v>
      </c>
      <c r="W19" s="40"/>
      <c r="X19" s="25">
        <f t="shared" ref="X19" si="0">SUM(C19+D19+E19+F19+G19+H19+I19+J19+K19+L19+M19+N19)</f>
        <v>100.00000000000003</v>
      </c>
    </row>
    <row r="20" spans="1:24" ht="12" customHeight="1" thickTop="1" thickBot="1" x14ac:dyDescent="0.25">
      <c r="A20" s="120" t="s">
        <v>36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  <c r="P20" s="45">
        <v>0.748</v>
      </c>
      <c r="Q20" s="60">
        <v>8220</v>
      </c>
      <c r="R20" s="60">
        <v>11562</v>
      </c>
      <c r="S20" s="42"/>
      <c r="T20" s="42"/>
      <c r="U20" s="41"/>
      <c r="V20" s="41"/>
      <c r="W20" s="40"/>
    </row>
    <row r="21" spans="1:24" ht="16.5" customHeight="1" thickTop="1" thickBot="1" x14ac:dyDescent="0.25">
      <c r="A21" s="98" t="s">
        <v>40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40"/>
      <c r="X21" s="19"/>
    </row>
    <row r="22" spans="1:24" ht="19.5" customHeight="1" thickTop="1" thickBot="1" x14ac:dyDescent="0.25">
      <c r="A22" s="35" t="s">
        <v>77</v>
      </c>
      <c r="B22" s="99" t="s">
        <v>39</v>
      </c>
      <c r="C22" s="39">
        <v>90.24</v>
      </c>
      <c r="D22" s="37">
        <v>4.827</v>
      </c>
      <c r="E22" s="37">
        <v>0.97599999999999998</v>
      </c>
      <c r="F22" s="37">
        <v>0.108</v>
      </c>
      <c r="G22" s="37">
        <v>0.16600000000000001</v>
      </c>
      <c r="H22" s="37">
        <v>5.0000000000000001E-3</v>
      </c>
      <c r="I22" s="37">
        <v>4.5999999999999999E-2</v>
      </c>
      <c r="J22" s="37">
        <v>3.5999999999999997E-2</v>
      </c>
      <c r="K22" s="37">
        <v>5.6000000000000001E-2</v>
      </c>
      <c r="L22" s="37">
        <v>1.476</v>
      </c>
      <c r="M22" s="37">
        <v>2.0619999999999998</v>
      </c>
      <c r="N22" s="37">
        <v>2E-3</v>
      </c>
      <c r="O22" s="38">
        <v>-20.8</v>
      </c>
      <c r="P22" s="37">
        <v>0.749</v>
      </c>
      <c r="Q22" s="26">
        <v>8219</v>
      </c>
      <c r="R22" s="26">
        <v>11549</v>
      </c>
      <c r="S22" s="101" t="s">
        <v>38</v>
      </c>
      <c r="T22" s="101" t="s">
        <v>37</v>
      </c>
      <c r="U22" s="101" t="s">
        <v>37</v>
      </c>
      <c r="V22" s="31">
        <v>5</v>
      </c>
      <c r="W22" s="36"/>
      <c r="X22" s="25">
        <f t="shared" ref="X22:X26" si="1">SUM(C22+D22+E22+F22+G22+H22+I22+J22+K22+L22+M22+N22)</f>
        <v>99.999999999999986</v>
      </c>
    </row>
    <row r="23" spans="1:24" ht="19.5" customHeight="1" thickTop="1" thickBot="1" x14ac:dyDescent="0.25">
      <c r="A23" s="35" t="s">
        <v>78</v>
      </c>
      <c r="B23" s="100"/>
      <c r="C23" s="32">
        <v>90.064999999999998</v>
      </c>
      <c r="D23" s="28">
        <v>4.8849999999999998</v>
      </c>
      <c r="E23" s="28">
        <v>0.96099999999999997</v>
      </c>
      <c r="F23" s="28">
        <v>0.107</v>
      </c>
      <c r="G23" s="28">
        <v>0.16500000000000001</v>
      </c>
      <c r="H23" s="28">
        <v>6.0000000000000001E-3</v>
      </c>
      <c r="I23" s="28">
        <v>4.3999999999999997E-2</v>
      </c>
      <c r="J23" s="28">
        <v>3.5000000000000003E-2</v>
      </c>
      <c r="K23" s="28">
        <v>7.0000000000000007E-2</v>
      </c>
      <c r="L23" s="28">
        <v>1.478</v>
      </c>
      <c r="M23" s="28">
        <v>2.181</v>
      </c>
      <c r="N23" s="28">
        <v>3.0000000000000001E-3</v>
      </c>
      <c r="O23" s="29">
        <v>-19.399999999999999</v>
      </c>
      <c r="P23" s="28">
        <v>0.751</v>
      </c>
      <c r="Q23" s="27">
        <v>8214</v>
      </c>
      <c r="R23" s="26">
        <v>11527</v>
      </c>
      <c r="S23" s="102"/>
      <c r="T23" s="102"/>
      <c r="U23" s="102"/>
      <c r="V23" s="34">
        <v>4</v>
      </c>
      <c r="W23" s="7"/>
      <c r="X23" s="25">
        <f t="shared" si="1"/>
        <v>99.999999999999986</v>
      </c>
    </row>
    <row r="24" spans="1:24" ht="19.5" customHeight="1" thickTop="1" thickBot="1" x14ac:dyDescent="0.25">
      <c r="A24" s="30" t="s">
        <v>79</v>
      </c>
      <c r="B24" s="100"/>
      <c r="C24" s="32">
        <v>90.272999999999996</v>
      </c>
      <c r="D24" s="28">
        <v>4.7809999999999997</v>
      </c>
      <c r="E24" s="28">
        <v>1.0489999999999999</v>
      </c>
      <c r="F24" s="28">
        <v>0.111</v>
      </c>
      <c r="G24" s="28">
        <v>0.17199999999999999</v>
      </c>
      <c r="H24" s="28">
        <v>4.0000000000000001E-3</v>
      </c>
      <c r="I24" s="28">
        <v>4.7E-2</v>
      </c>
      <c r="J24" s="28">
        <v>3.9E-2</v>
      </c>
      <c r="K24" s="28">
        <v>0.03</v>
      </c>
      <c r="L24" s="28">
        <v>1.552</v>
      </c>
      <c r="M24" s="28">
        <v>1.9330000000000001</v>
      </c>
      <c r="N24" s="28">
        <v>8.9999999999999993E-3</v>
      </c>
      <c r="O24" s="29">
        <v>-22.7</v>
      </c>
      <c r="P24" s="28">
        <v>0.748</v>
      </c>
      <c r="Q24" s="27">
        <v>8223</v>
      </c>
      <c r="R24" s="26">
        <v>11563</v>
      </c>
      <c r="S24" s="102"/>
      <c r="T24" s="102"/>
      <c r="U24" s="102"/>
      <c r="V24" s="33">
        <v>4</v>
      </c>
      <c r="W24" s="7"/>
      <c r="X24" s="25">
        <f t="shared" si="1"/>
        <v>100.00000000000003</v>
      </c>
    </row>
    <row r="25" spans="1:24" ht="18.75" customHeight="1" thickTop="1" thickBot="1" x14ac:dyDescent="0.25">
      <c r="A25" s="30" t="s">
        <v>80</v>
      </c>
      <c r="B25" s="100"/>
      <c r="C25" s="32">
        <v>90.043999999999997</v>
      </c>
      <c r="D25" s="28">
        <v>4.891</v>
      </c>
      <c r="E25" s="28">
        <v>0.97599999999999998</v>
      </c>
      <c r="F25" s="28">
        <v>0.108</v>
      </c>
      <c r="G25" s="28">
        <v>0.16600000000000001</v>
      </c>
      <c r="H25" s="28">
        <v>5.0000000000000001E-3</v>
      </c>
      <c r="I25" s="28">
        <v>4.5999999999999999E-2</v>
      </c>
      <c r="J25" s="28">
        <v>3.5999999999999997E-2</v>
      </c>
      <c r="K25" s="28">
        <v>2.4E-2</v>
      </c>
      <c r="L25" s="28">
        <v>1.4930000000000001</v>
      </c>
      <c r="M25" s="28">
        <v>2.2080000000000002</v>
      </c>
      <c r="N25" s="28">
        <v>3.0000000000000001E-3</v>
      </c>
      <c r="O25" s="58">
        <v>-22.7</v>
      </c>
      <c r="P25" s="28">
        <v>0.75</v>
      </c>
      <c r="Q25" s="27">
        <v>8200</v>
      </c>
      <c r="R25" s="26">
        <v>11513</v>
      </c>
      <c r="S25" s="102"/>
      <c r="T25" s="102"/>
      <c r="U25" s="102"/>
      <c r="V25" s="33">
        <v>4</v>
      </c>
      <c r="W25" s="7"/>
      <c r="X25" s="25">
        <f t="shared" si="1"/>
        <v>100</v>
      </c>
    </row>
    <row r="26" spans="1:24" ht="15" customHeight="1" thickTop="1" thickBot="1" x14ac:dyDescent="0.25">
      <c r="A26" s="30" t="s">
        <v>81</v>
      </c>
      <c r="B26" s="100"/>
      <c r="C26" s="32">
        <v>90.275000000000006</v>
      </c>
      <c r="D26" s="28">
        <v>4.8029999999999999</v>
      </c>
      <c r="E26" s="28">
        <v>1.044</v>
      </c>
      <c r="F26" s="28">
        <v>0.112</v>
      </c>
      <c r="G26" s="28">
        <v>0.17</v>
      </c>
      <c r="H26" s="28">
        <v>4.0000000000000001E-3</v>
      </c>
      <c r="I26" s="28">
        <v>4.7E-2</v>
      </c>
      <c r="J26" s="28">
        <v>3.7999999999999999E-2</v>
      </c>
      <c r="K26" s="28">
        <v>3.7999999999999999E-2</v>
      </c>
      <c r="L26" s="28">
        <v>1.5389999999999999</v>
      </c>
      <c r="M26" s="28">
        <v>1.9259999999999999</v>
      </c>
      <c r="N26" s="28">
        <v>4.0000000000000001E-3</v>
      </c>
      <c r="O26" s="59">
        <v>-19.100000000000001</v>
      </c>
      <c r="P26" s="28">
        <v>0.748</v>
      </c>
      <c r="Q26" s="27">
        <v>8228</v>
      </c>
      <c r="R26" s="26">
        <v>11569</v>
      </c>
      <c r="S26" s="102"/>
      <c r="T26" s="102"/>
      <c r="U26" s="102"/>
      <c r="V26" s="31">
        <v>2</v>
      </c>
      <c r="W26" s="7"/>
      <c r="X26" s="25">
        <f t="shared" si="1"/>
        <v>100</v>
      </c>
    </row>
    <row r="27" spans="1:24" ht="12.75" customHeight="1" thickTop="1" thickBot="1" x14ac:dyDescent="0.25">
      <c r="A27" s="94" t="s">
        <v>36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5"/>
      <c r="P27" s="24">
        <f>AVERAGE(P22:P26)</f>
        <v>0.74920000000000009</v>
      </c>
      <c r="Q27" s="23">
        <f>AVERAGE(Q22:Q26)</f>
        <v>8216.7999999999993</v>
      </c>
      <c r="R27" s="23">
        <v>11544</v>
      </c>
      <c r="S27" s="22"/>
      <c r="T27" s="21"/>
      <c r="U27" s="21"/>
      <c r="V27" s="20"/>
      <c r="X27" s="19"/>
    </row>
    <row r="28" spans="1:24" ht="6.75" customHeight="1" thickTop="1" x14ac:dyDescent="0.2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6"/>
      <c r="Q28" s="12"/>
      <c r="R28" s="12"/>
      <c r="S28" s="15"/>
      <c r="T28" s="12"/>
      <c r="U28" s="12"/>
      <c r="V28" s="11"/>
      <c r="X28" s="14"/>
    </row>
    <row r="29" spans="1:24" ht="10.5" customHeight="1" x14ac:dyDescent="0.2">
      <c r="B29" s="1" t="s">
        <v>35</v>
      </c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U29" s="12"/>
      <c r="V29" s="11"/>
      <c r="X29" s="9"/>
    </row>
    <row r="30" spans="1:24" ht="12.75" customHeight="1" x14ac:dyDescent="0.2">
      <c r="B30" s="1" t="s">
        <v>34</v>
      </c>
      <c r="C30" s="7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U30" s="12"/>
      <c r="V30" s="11"/>
      <c r="X30" s="9"/>
    </row>
    <row r="31" spans="1:24" ht="12.75" customHeight="1" x14ac:dyDescent="0.2">
      <c r="B31" s="65" t="s">
        <v>33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V31" s="10"/>
      <c r="X31" s="9"/>
    </row>
    <row r="32" spans="1:24" ht="5.25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V32" s="10"/>
      <c r="X32" s="9"/>
    </row>
    <row r="33" spans="1:24" ht="8.25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V33" s="10"/>
      <c r="X33" s="9"/>
    </row>
    <row r="34" spans="1:24" ht="21.75" customHeight="1" x14ac:dyDescent="0.3">
      <c r="D34" s="62" t="s">
        <v>1</v>
      </c>
      <c r="E34" s="63"/>
      <c r="F34" s="63"/>
      <c r="G34" s="63"/>
      <c r="H34" s="4"/>
      <c r="I34" s="4"/>
      <c r="J34" s="64" t="s">
        <v>0</v>
      </c>
      <c r="K34" s="64"/>
      <c r="L34" s="64"/>
      <c r="M34" s="64"/>
      <c r="N34" s="3"/>
      <c r="O34" s="3"/>
      <c r="P34" s="7"/>
      <c r="Q34" s="96"/>
      <c r="R34" s="96"/>
      <c r="S34" s="96"/>
      <c r="T34" s="96"/>
      <c r="U34" s="96"/>
      <c r="V34" s="96"/>
    </row>
    <row r="38" spans="1:24" ht="291" customHeight="1" x14ac:dyDescent="0.2"/>
    <row r="39" spans="1:24" ht="15.75" x14ac:dyDescent="0.25">
      <c r="B39" s="65" t="s">
        <v>32</v>
      </c>
      <c r="C39" s="65"/>
      <c r="D39" s="65"/>
      <c r="E39" s="65"/>
      <c r="F39" s="65"/>
      <c r="G39" s="65"/>
      <c r="H39" s="65"/>
      <c r="P39" s="8"/>
      <c r="Q39" s="97" t="s">
        <v>31</v>
      </c>
      <c r="R39" s="97"/>
      <c r="S39" s="97"/>
      <c r="T39" s="97"/>
      <c r="U39" s="97"/>
      <c r="V39" s="97"/>
      <c r="W39" s="8"/>
    </row>
    <row r="40" spans="1:24" ht="15.75" x14ac:dyDescent="0.25">
      <c r="B40" s="65" t="s">
        <v>30</v>
      </c>
      <c r="C40" s="65"/>
      <c r="D40" s="65"/>
      <c r="E40" s="65"/>
      <c r="F40" s="65"/>
      <c r="G40" s="65"/>
      <c r="P40" s="78" t="s">
        <v>29</v>
      </c>
      <c r="Q40" s="78"/>
      <c r="R40" s="78"/>
      <c r="S40" s="78"/>
      <c r="T40" s="78"/>
      <c r="U40" s="78"/>
      <c r="V40" s="78"/>
      <c r="W40" s="8"/>
    </row>
    <row r="41" spans="1:24" ht="15.75" x14ac:dyDescent="0.25">
      <c r="P41" s="76" t="s">
        <v>28</v>
      </c>
      <c r="Q41" s="65"/>
      <c r="R41" s="65"/>
      <c r="S41" s="65"/>
      <c r="T41" s="65"/>
      <c r="U41" s="65"/>
      <c r="V41" s="65"/>
      <c r="W41" s="65"/>
    </row>
    <row r="42" spans="1:24" ht="15.75" x14ac:dyDescent="0.25">
      <c r="P42" s="7"/>
      <c r="Q42" s="7"/>
      <c r="R42" s="77" t="s">
        <v>27</v>
      </c>
      <c r="S42" s="77"/>
      <c r="T42" s="77"/>
      <c r="U42" s="77"/>
      <c r="V42" s="78"/>
    </row>
    <row r="43" spans="1:24" x14ac:dyDescent="0.2">
      <c r="P43" s="7"/>
      <c r="Q43" s="7"/>
      <c r="R43" s="7"/>
      <c r="S43" s="7"/>
      <c r="T43" s="7"/>
      <c r="U43" s="7"/>
      <c r="V43" s="6"/>
    </row>
    <row r="44" spans="1:24" x14ac:dyDescent="0.2">
      <c r="P44" s="7"/>
      <c r="Q44" s="7"/>
      <c r="R44" s="7"/>
      <c r="S44" s="7"/>
      <c r="T44" s="7"/>
      <c r="U44" s="7"/>
      <c r="V44" s="6"/>
    </row>
    <row r="45" spans="1:24" ht="20.25" x14ac:dyDescent="0.3">
      <c r="A45" s="79" t="s">
        <v>26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</row>
    <row r="46" spans="1:24" ht="23.25" x14ac:dyDescent="0.35">
      <c r="A46" s="80" t="s">
        <v>25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5"/>
    </row>
    <row r="47" spans="1:24" ht="23.25" x14ac:dyDescent="0.35">
      <c r="A47" s="80" t="s">
        <v>24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</row>
    <row r="48" spans="1:24" ht="13.5" thickBot="1" x14ac:dyDescent="0.25"/>
    <row r="49" spans="1:22" ht="14.25" thickTop="1" thickBot="1" x14ac:dyDescent="0.25">
      <c r="A49" s="81" t="s">
        <v>23</v>
      </c>
      <c r="B49" s="81"/>
      <c r="C49" s="81" t="s">
        <v>22</v>
      </c>
      <c r="D49" s="81"/>
      <c r="E49" s="81" t="s">
        <v>21</v>
      </c>
      <c r="F49" s="81"/>
      <c r="G49" s="82" t="s">
        <v>20</v>
      </c>
      <c r="H49" s="82"/>
      <c r="I49" s="83" t="s">
        <v>19</v>
      </c>
      <c r="J49" s="83"/>
      <c r="K49" s="84" t="s">
        <v>18</v>
      </c>
      <c r="L49" s="85"/>
      <c r="M49" s="88" t="s">
        <v>17</v>
      </c>
      <c r="N49" s="89"/>
      <c r="O49" s="89"/>
      <c r="P49" s="89"/>
      <c r="Q49" s="89"/>
      <c r="R49" s="89"/>
      <c r="S49" s="89"/>
      <c r="T49" s="89"/>
      <c r="U49" s="89"/>
      <c r="V49" s="90"/>
    </row>
    <row r="50" spans="1:22" ht="46.5" customHeight="1" thickTop="1" thickBot="1" x14ac:dyDescent="0.25">
      <c r="A50" s="81"/>
      <c r="B50" s="81"/>
      <c r="C50" s="81"/>
      <c r="D50" s="81"/>
      <c r="E50" s="81"/>
      <c r="F50" s="81"/>
      <c r="G50" s="82"/>
      <c r="H50" s="82"/>
      <c r="I50" s="83"/>
      <c r="J50" s="83"/>
      <c r="K50" s="86"/>
      <c r="L50" s="87"/>
      <c r="M50" s="91" t="s">
        <v>16</v>
      </c>
      <c r="N50" s="92"/>
      <c r="O50" s="92"/>
      <c r="P50" s="72"/>
      <c r="Q50" s="91" t="s">
        <v>15</v>
      </c>
      <c r="R50" s="93"/>
      <c r="S50" s="93"/>
      <c r="T50" s="93"/>
      <c r="U50" s="93"/>
      <c r="V50" s="93"/>
    </row>
    <row r="51" spans="1:22" ht="39" customHeight="1" thickTop="1" thickBot="1" x14ac:dyDescent="0.25">
      <c r="A51" s="70" t="s">
        <v>14</v>
      </c>
      <c r="B51" s="68"/>
      <c r="C51" s="71" t="s">
        <v>13</v>
      </c>
      <c r="D51" s="72"/>
      <c r="E51" s="73">
        <v>876</v>
      </c>
      <c r="F51" s="73"/>
      <c r="G51" s="74">
        <v>34.29</v>
      </c>
      <c r="H51" s="74"/>
      <c r="I51" s="71">
        <v>212</v>
      </c>
      <c r="J51" s="72"/>
      <c r="K51" s="75">
        <v>3.1E-2</v>
      </c>
      <c r="L51" s="68"/>
      <c r="M51" s="69">
        <v>0.45</v>
      </c>
      <c r="N51" s="67"/>
      <c r="O51" s="67"/>
      <c r="P51" s="68"/>
      <c r="Q51" s="69">
        <v>8.4000000000000005E-2</v>
      </c>
      <c r="R51" s="66"/>
      <c r="S51" s="66"/>
      <c r="T51" s="66"/>
      <c r="U51" s="66"/>
      <c r="V51" s="66"/>
    </row>
    <row r="52" spans="1:22" ht="39.75" customHeight="1" thickTop="1" thickBot="1" x14ac:dyDescent="0.25">
      <c r="A52" s="70" t="s">
        <v>12</v>
      </c>
      <c r="B52" s="68"/>
      <c r="C52" s="71" t="s">
        <v>11</v>
      </c>
      <c r="D52" s="72"/>
      <c r="E52" s="73">
        <v>876</v>
      </c>
      <c r="F52" s="73"/>
      <c r="G52" s="74">
        <v>32.299999999999997</v>
      </c>
      <c r="H52" s="74"/>
      <c r="I52" s="71">
        <v>216</v>
      </c>
      <c r="J52" s="72"/>
      <c r="K52" s="75">
        <v>4.5999999999999999E-2</v>
      </c>
      <c r="L52" s="68"/>
      <c r="M52" s="69">
        <v>0.61</v>
      </c>
      <c r="N52" s="67"/>
      <c r="O52" s="67"/>
      <c r="P52" s="68"/>
      <c r="Q52" s="69">
        <v>0.17499999999999999</v>
      </c>
      <c r="R52" s="66"/>
      <c r="S52" s="66"/>
      <c r="T52" s="66"/>
      <c r="U52" s="66"/>
      <c r="V52" s="66"/>
    </row>
    <row r="53" spans="1:22" ht="38.25" customHeight="1" thickTop="1" thickBot="1" x14ac:dyDescent="0.25">
      <c r="A53" s="70" t="s">
        <v>10</v>
      </c>
      <c r="B53" s="68"/>
      <c r="C53" s="71" t="s">
        <v>9</v>
      </c>
      <c r="D53" s="72"/>
      <c r="E53" s="73">
        <v>876</v>
      </c>
      <c r="F53" s="73"/>
      <c r="G53" s="74">
        <v>34.28</v>
      </c>
      <c r="H53" s="74"/>
      <c r="I53" s="71">
        <v>209</v>
      </c>
      <c r="J53" s="72"/>
      <c r="K53" s="74">
        <v>3.3000000000000002E-2</v>
      </c>
      <c r="L53" s="74"/>
      <c r="M53" s="66">
        <v>0.08</v>
      </c>
      <c r="N53" s="67"/>
      <c r="O53" s="67"/>
      <c r="P53" s="68"/>
      <c r="Q53" s="69">
        <v>0.158</v>
      </c>
      <c r="R53" s="66"/>
      <c r="S53" s="66"/>
      <c r="T53" s="66"/>
      <c r="U53" s="66"/>
      <c r="V53" s="66"/>
    </row>
    <row r="54" spans="1:22" ht="39" customHeight="1" thickTop="1" thickBot="1" x14ac:dyDescent="0.25">
      <c r="A54" s="70" t="s">
        <v>8</v>
      </c>
      <c r="B54" s="68"/>
      <c r="C54" s="71" t="s">
        <v>7</v>
      </c>
      <c r="D54" s="72"/>
      <c r="E54" s="73">
        <v>873</v>
      </c>
      <c r="F54" s="73"/>
      <c r="G54" s="74">
        <v>35.69</v>
      </c>
      <c r="H54" s="74"/>
      <c r="I54" s="71">
        <v>133</v>
      </c>
      <c r="J54" s="72"/>
      <c r="K54" s="70">
        <v>3.2000000000000001E-2</v>
      </c>
      <c r="L54" s="68"/>
      <c r="M54" s="66">
        <v>0.69</v>
      </c>
      <c r="N54" s="67"/>
      <c r="O54" s="67"/>
      <c r="P54" s="68"/>
      <c r="Q54" s="69" t="s">
        <v>6</v>
      </c>
      <c r="R54" s="66"/>
      <c r="S54" s="66"/>
      <c r="T54" s="66"/>
      <c r="U54" s="66"/>
      <c r="V54" s="66"/>
    </row>
    <row r="55" spans="1:22" ht="39" hidden="1" customHeight="1" thickTop="1" thickBot="1" x14ac:dyDescent="0.25">
      <c r="A55" s="70" t="s">
        <v>4</v>
      </c>
      <c r="B55" s="68"/>
      <c r="C55" s="71" t="s">
        <v>5</v>
      </c>
      <c r="D55" s="72"/>
      <c r="E55" s="73">
        <v>870</v>
      </c>
      <c r="F55" s="73"/>
      <c r="G55" s="74">
        <v>35.049999999999997</v>
      </c>
      <c r="H55" s="74"/>
      <c r="I55" s="71">
        <v>210</v>
      </c>
      <c r="J55" s="72"/>
      <c r="K55" s="70">
        <v>4.7E-2</v>
      </c>
      <c r="L55" s="68"/>
      <c r="M55" s="66" t="s">
        <v>2</v>
      </c>
      <c r="N55" s="67"/>
      <c r="O55" s="67"/>
      <c r="P55" s="68"/>
      <c r="Q55" s="69">
        <v>0.04</v>
      </c>
      <c r="R55" s="66"/>
      <c r="S55" s="66"/>
      <c r="T55" s="66"/>
      <c r="U55" s="66"/>
      <c r="V55" s="66"/>
    </row>
    <row r="56" spans="1:22" ht="38.25" hidden="1" customHeight="1" thickTop="1" thickBot="1" x14ac:dyDescent="0.25">
      <c r="A56" s="70" t="s">
        <v>4</v>
      </c>
      <c r="B56" s="68"/>
      <c r="C56" s="71" t="s">
        <v>3</v>
      </c>
      <c r="D56" s="72"/>
      <c r="E56" s="73">
        <v>872</v>
      </c>
      <c r="F56" s="73"/>
      <c r="G56" s="74">
        <v>32.89</v>
      </c>
      <c r="H56" s="74"/>
      <c r="I56" s="71">
        <v>207</v>
      </c>
      <c r="J56" s="72"/>
      <c r="K56" s="70">
        <v>4.3999999999999997E-2</v>
      </c>
      <c r="L56" s="68"/>
      <c r="M56" s="69" t="s">
        <v>2</v>
      </c>
      <c r="N56" s="67"/>
      <c r="O56" s="67"/>
      <c r="P56" s="68"/>
      <c r="Q56" s="69">
        <v>0.128</v>
      </c>
      <c r="R56" s="66"/>
      <c r="S56" s="66"/>
      <c r="T56" s="66"/>
      <c r="U56" s="66"/>
      <c r="V56" s="66"/>
    </row>
    <row r="57" spans="1:22" ht="13.5" thickTop="1" x14ac:dyDescent="0.2"/>
    <row r="58" spans="1:22" ht="18.75" x14ac:dyDescent="0.3">
      <c r="D58" s="62" t="s">
        <v>1</v>
      </c>
      <c r="E58" s="63"/>
      <c r="F58" s="63"/>
      <c r="G58" s="63"/>
      <c r="H58" s="4"/>
      <c r="I58" s="4"/>
      <c r="J58" s="64" t="s">
        <v>0</v>
      </c>
      <c r="K58" s="64"/>
      <c r="L58" s="64"/>
      <c r="M58" s="64"/>
      <c r="N58" s="3"/>
      <c r="O58" s="3"/>
      <c r="Q58" s="65" t="e">
        <f>#REF!</f>
        <v>#REF!</v>
      </c>
      <c r="R58" s="65"/>
      <c r="S58" s="65"/>
      <c r="T58" s="2"/>
      <c r="U58" s="2"/>
    </row>
    <row r="64" spans="1:22" x14ac:dyDescent="0.2">
      <c r="B64" s="2"/>
    </row>
  </sheetData>
  <mergeCells count="119">
    <mergeCell ref="M12:M13"/>
    <mergeCell ref="A15:V15"/>
    <mergeCell ref="A20:O20"/>
    <mergeCell ref="Q11:Q12"/>
    <mergeCell ref="R11:R12"/>
    <mergeCell ref="B2:H2"/>
    <mergeCell ref="Q2:V2"/>
    <mergeCell ref="B3:G3"/>
    <mergeCell ref="P3:V3"/>
    <mergeCell ref="Q4:V4"/>
    <mergeCell ref="R5:V5"/>
    <mergeCell ref="L12:L13"/>
    <mergeCell ref="N12:N13"/>
    <mergeCell ref="A7:V7"/>
    <mergeCell ref="A8:V8"/>
    <mergeCell ref="A9:V9"/>
    <mergeCell ref="A11:A13"/>
    <mergeCell ref="B11:B13"/>
    <mergeCell ref="C11:N11"/>
    <mergeCell ref="O11:O13"/>
    <mergeCell ref="U11:U13"/>
    <mergeCell ref="A21:V21"/>
    <mergeCell ref="B22:B26"/>
    <mergeCell ref="S22:S26"/>
    <mergeCell ref="T22:T26"/>
    <mergeCell ref="U22:U26"/>
    <mergeCell ref="I12:I13"/>
    <mergeCell ref="J12:J13"/>
    <mergeCell ref="K12:K13"/>
    <mergeCell ref="S11:S13"/>
    <mergeCell ref="T11:T13"/>
    <mergeCell ref="B16:B19"/>
    <mergeCell ref="S16:S19"/>
    <mergeCell ref="T16:T19"/>
    <mergeCell ref="U16:U19"/>
    <mergeCell ref="P11:P12"/>
    <mergeCell ref="P13:R13"/>
    <mergeCell ref="H14:J14"/>
    <mergeCell ref="V11:V13"/>
    <mergeCell ref="C12:C13"/>
    <mergeCell ref="D12:D13"/>
    <mergeCell ref="E12:E13"/>
    <mergeCell ref="F12:F13"/>
    <mergeCell ref="G12:G13"/>
    <mergeCell ref="H12:H13"/>
    <mergeCell ref="A27:O27"/>
    <mergeCell ref="B31:T31"/>
    <mergeCell ref="D34:G34"/>
    <mergeCell ref="J34:M34"/>
    <mergeCell ref="Q34:V34"/>
    <mergeCell ref="B39:H39"/>
    <mergeCell ref="Q39:V39"/>
    <mergeCell ref="B40:G40"/>
    <mergeCell ref="P40:V40"/>
    <mergeCell ref="P41:W41"/>
    <mergeCell ref="R42:V42"/>
    <mergeCell ref="A45:V45"/>
    <mergeCell ref="A46:V46"/>
    <mergeCell ref="A47:V47"/>
    <mergeCell ref="A49:B50"/>
    <mergeCell ref="C49:D50"/>
    <mergeCell ref="E49:F50"/>
    <mergeCell ref="G49:H50"/>
    <mergeCell ref="I49:J50"/>
    <mergeCell ref="K49:L50"/>
    <mergeCell ref="M49:V49"/>
    <mergeCell ref="M50:P50"/>
    <mergeCell ref="Q50:V50"/>
    <mergeCell ref="A51:B51"/>
    <mergeCell ref="C51:D51"/>
    <mergeCell ref="E51:F51"/>
    <mergeCell ref="G51:H51"/>
    <mergeCell ref="I51:J51"/>
    <mergeCell ref="K51:L51"/>
    <mergeCell ref="M51:P51"/>
    <mergeCell ref="Q51:V51"/>
    <mergeCell ref="A52:B52"/>
    <mergeCell ref="C52:D52"/>
    <mergeCell ref="E52:F52"/>
    <mergeCell ref="G52:H52"/>
    <mergeCell ref="I52:J52"/>
    <mergeCell ref="K52:L52"/>
    <mergeCell ref="M52:P52"/>
    <mergeCell ref="Q52:V52"/>
    <mergeCell ref="A53:B53"/>
    <mergeCell ref="C53:D53"/>
    <mergeCell ref="E53:F53"/>
    <mergeCell ref="G53:H53"/>
    <mergeCell ref="I53:J53"/>
    <mergeCell ref="K53:L53"/>
    <mergeCell ref="M53:P53"/>
    <mergeCell ref="Q53:V53"/>
    <mergeCell ref="A54:B54"/>
    <mergeCell ref="C54:D54"/>
    <mergeCell ref="E54:F54"/>
    <mergeCell ref="G54:H54"/>
    <mergeCell ref="I54:J54"/>
    <mergeCell ref="K54:L54"/>
    <mergeCell ref="M54:P54"/>
    <mergeCell ref="Q54:V54"/>
    <mergeCell ref="D58:G58"/>
    <mergeCell ref="J58:M58"/>
    <mergeCell ref="Q58:S58"/>
    <mergeCell ref="M55:P55"/>
    <mergeCell ref="Q55:V55"/>
    <mergeCell ref="A56:B56"/>
    <mergeCell ref="C56:D56"/>
    <mergeCell ref="E56:F56"/>
    <mergeCell ref="G56:H56"/>
    <mergeCell ref="I56:J56"/>
    <mergeCell ref="K56:L56"/>
    <mergeCell ref="M56:P56"/>
    <mergeCell ref="Q56:V56"/>
    <mergeCell ref="A55:B55"/>
    <mergeCell ref="C55:D55"/>
    <mergeCell ref="E55:F55"/>
    <mergeCell ref="G55:H55"/>
    <mergeCell ref="I55:J55"/>
    <mergeCell ref="K55:L55"/>
  </mergeCells>
  <pageMargins left="0.31" right="0.16" top="0.28000000000000003" bottom="0.27" header="0.22" footer="0.2"/>
  <pageSetup paperSize="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Чернігівгаз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Блуд Татьяна Владимировна</dc:creator>
  <cp:lastModifiedBy>Блуд Татьяна Владимировна</cp:lastModifiedBy>
  <dcterms:created xsi:type="dcterms:W3CDTF">2015-05-06T06:10:29Z</dcterms:created>
  <dcterms:modified xsi:type="dcterms:W3CDTF">2015-12-01T11:52:48Z</dcterms:modified>
</cp:coreProperties>
</file>