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2"/>
  </bookViews>
  <sheets>
    <sheet name="березень 2015" sheetId="1" r:id="rId1"/>
    <sheet name="квітень 2015 " sheetId="2" r:id="rId2"/>
    <sheet name="жовтень" sheetId="3" r:id="rId3"/>
    <sheet name="Лист2" sheetId="4" r:id="rId4"/>
    <sheet name="Лист3" sheetId="5" r:id="rId5"/>
  </sheets>
  <definedNames>
    <definedName name="_Hlk21234135" localSheetId="0">'березень 2015'!$E$15</definedName>
    <definedName name="_Hlk21234135" localSheetId="2">'жовтень'!$E$15</definedName>
    <definedName name="_Hlk21234135" localSheetId="1">'квітень 2015 '!$E$15</definedName>
    <definedName name="OLE_LINK2" localSheetId="0">'березень 2015'!$Z$10</definedName>
    <definedName name="OLE_LINK2" localSheetId="2">'жовтень'!$Z$10</definedName>
    <definedName name="OLE_LINK2" localSheetId="1">'квітень 2015 '!$Z$10</definedName>
    <definedName name="OLE_LINK3" localSheetId="0">'березень 2015'!$AA$9</definedName>
    <definedName name="OLE_LINK3" localSheetId="2">'жовтень'!$AA$9</definedName>
    <definedName name="OLE_LINK3" localSheetId="1">'квітень 2015 '!$AA$9</definedName>
    <definedName name="OLE_LINK5" localSheetId="0">'березень 2015'!$C$48</definedName>
    <definedName name="OLE_LINK5" localSheetId="2">'жовтень'!$C$48</definedName>
    <definedName name="OLE_LINK5" localSheetId="1">'квітень 2015 '!$C$48</definedName>
    <definedName name="_xlnm.Print_Area" localSheetId="0">'березень 2015'!$A$1:$AB$49</definedName>
    <definedName name="_xlnm.Print_Area" localSheetId="2">'жовтень'!$A$1:$AB$49</definedName>
    <definedName name="_xlnm.Print_Area" localSheetId="1">'квітень 2015 '!$A$1:$AB$49</definedName>
  </definedNames>
  <calcPr fullCalcOnLoad="1"/>
</workbook>
</file>

<file path=xl/sharedStrings.xml><?xml version="1.0" encoding="utf-8"?>
<sst xmlns="http://schemas.openxmlformats.org/spreadsheetml/2006/main" count="155" uniqueCount="51">
  <si>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</si>
  <si>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</si>
  <si>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</si>
  <si>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</si>
  <si>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</si>
  <si>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</si>
  <si>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</si>
  <si>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</si>
  <si>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</si>
  <si>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</si>
  <si>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</si>
  <si>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</si>
  <si>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</si>
  <si>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</si>
  <si>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</si>
  <si>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</si>
  <si>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</si>
  <si>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</si>
  <si>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</si>
  <si>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</si>
  <si>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</si>
  <si>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</si>
  <si>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</si>
  <si>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</si>
  <si>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</si>
  <si>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</si>
  <si>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</si>
  <si>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</si>
  <si>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</si>
  <si>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</si>
  <si>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</si>
  <si>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</si>
  <si>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</si>
  <si>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</si>
  <si>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</si>
  <si>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</si>
  <si>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</si>
  <si>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</si>
  <si>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</si>
  <si>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</si>
  <si>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</si>
  <si>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ПАТ "УКРТРАНСГАЗ"</t>
  </si>
  <si>
    <t>Шебелинське  ЛВУМГ Шебелинський ПМ</t>
  </si>
  <si>
    <r>
      <t xml:space="preserve">Свідоцтво про атестацію </t>
    </r>
    <r>
      <rPr>
        <b/>
        <sz val="8"/>
        <rFont val="Arial"/>
        <family val="2"/>
      </rPr>
      <t xml:space="preserve">№ 100-273/2014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31.12.16 р.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</si>
  <si>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Шебелинським ЛВУМГ</t>
    </r>
    <r>
      <rPr>
        <sz val="10"/>
        <rFont val="Arial"/>
        <family val="2"/>
      </rPr>
      <t xml:space="preserve">  </t>
    </r>
  </si>
  <si>
    <r>
      <t xml:space="preserve">Керівник </t>
    </r>
    <r>
      <rPr>
        <u val="single"/>
        <sz val="10"/>
        <rFont val="Times New Roman"/>
        <family val="1"/>
      </rPr>
      <t xml:space="preserve">    Головний інженер Шебелинського ЛВУМГ                                                                                О.Л.Буховцев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</si>
  <si>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Шебелинського ПМ Шебелинського ЛВУМГ                                                              С.О.Євтушенко                                                                        .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</si>
  <si>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ШБКБ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01.03.2015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31.03.2015</t>
    </r>
    <r>
      <rPr>
        <sz val="10"/>
        <rFont val="Arial"/>
        <family val="2"/>
      </rPr>
      <t xml:space="preserve"> р. (точка відбору - ПВВГ  "Червонодонецький")</t>
    </r>
  </si>
  <si>
    <t>відс.</t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</si>
  <si>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ШБКБ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01.04.2015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30.04.2015</t>
    </r>
    <r>
      <rPr>
        <sz val="10"/>
        <rFont val="Arial"/>
        <family val="2"/>
      </rPr>
      <t xml:space="preserve"> р. (точка відбору - ПВВГ  "Червонодонецький")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</si>
  <si>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ШБКБ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01.11.2015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30.11.2015</t>
    </r>
    <r>
      <rPr>
        <sz val="10"/>
        <rFont val="Arial"/>
        <family val="2"/>
      </rPr>
      <t xml:space="preserve"> р. (точка відбору - ПВВГ  "Червонодонецький")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</si>
</sst>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F400]h:mm:ss\ AM/PM"/>
    <numFmt numFmtId="182" formatCode="0.000;[Red]0.000"/>
    <numFmt numFmtId="183" formatCode="0.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77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8" fontId="1" fillId="0" borderId="12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zoomScalePageLayoutView="0" workbookViewId="0" topLeftCell="A10">
      <selection activeCell="AC41" sqref="AC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5"/>
      <c r="AA2" s="54"/>
      <c r="AB2" s="54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53" t="s">
        <v>36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4"/>
    </row>
    <row r="7" spans="2:30" ht="18" customHeight="1">
      <c r="B7" s="56" t="s">
        <v>44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6"/>
      <c r="AD7" s="6"/>
    </row>
    <row r="8" spans="2:30" ht="18" customHeight="1">
      <c r="B8" s="58" t="s">
        <v>47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"/>
      <c r="AD8" s="6"/>
    </row>
    <row r="9" spans="2:32" ht="32.25" customHeight="1">
      <c r="B9" s="50" t="s">
        <v>37</v>
      </c>
      <c r="C9" s="51" t="s">
        <v>23</v>
      </c>
      <c r="D9" s="51"/>
      <c r="E9" s="50" t="s">
        <v>38</v>
      </c>
      <c r="F9" s="60" t="s">
        <v>22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9"/>
      <c r="T9" s="49" t="s">
        <v>26</v>
      </c>
      <c r="U9" s="49" t="s">
        <v>29</v>
      </c>
      <c r="V9" s="49" t="s">
        <v>28</v>
      </c>
      <c r="W9" s="60" t="s">
        <v>34</v>
      </c>
      <c r="X9" s="61"/>
      <c r="Y9" s="62"/>
      <c r="Z9" s="49" t="s">
        <v>27</v>
      </c>
      <c r="AA9" s="49" t="s">
        <v>31</v>
      </c>
      <c r="AB9" s="49" t="s">
        <v>32</v>
      </c>
      <c r="AC9" s="6"/>
      <c r="AE9" s="9"/>
      <c r="AF9"/>
    </row>
    <row r="10" spans="2:32" ht="48.75" customHeight="1">
      <c r="B10" s="66"/>
      <c r="C10" s="51"/>
      <c r="D10" s="51"/>
      <c r="E10" s="66"/>
      <c r="F10" s="49" t="s">
        <v>0</v>
      </c>
      <c r="G10" s="49" t="s">
        <v>1</v>
      </c>
      <c r="H10" s="49" t="s">
        <v>2</v>
      </c>
      <c r="I10" s="49" t="s">
        <v>3</v>
      </c>
      <c r="J10" s="49" t="s">
        <v>4</v>
      </c>
      <c r="K10" s="49" t="s">
        <v>5</v>
      </c>
      <c r="L10" s="49" t="s">
        <v>6</v>
      </c>
      <c r="M10" s="49" t="s">
        <v>7</v>
      </c>
      <c r="N10" s="49" t="s">
        <v>8</v>
      </c>
      <c r="O10" s="49" t="s">
        <v>9</v>
      </c>
      <c r="P10" s="51" t="s">
        <v>10</v>
      </c>
      <c r="Q10" s="51"/>
      <c r="R10" s="51" t="s">
        <v>11</v>
      </c>
      <c r="S10" s="51"/>
      <c r="T10" s="49"/>
      <c r="U10" s="49"/>
      <c r="V10" s="49"/>
      <c r="W10" s="49" t="s">
        <v>12</v>
      </c>
      <c r="X10" s="49" t="s">
        <v>33</v>
      </c>
      <c r="Y10" s="49" t="s">
        <v>35</v>
      </c>
      <c r="Z10" s="49"/>
      <c r="AA10" s="49"/>
      <c r="AB10" s="49"/>
      <c r="AC10" s="6"/>
      <c r="AE10" s="9"/>
      <c r="AF10"/>
    </row>
    <row r="11" spans="2:32" ht="15.75" customHeight="1">
      <c r="B11" s="66"/>
      <c r="C11" s="51" t="s">
        <v>24</v>
      </c>
      <c r="D11" s="51" t="s">
        <v>25</v>
      </c>
      <c r="E11" s="66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1" t="s">
        <v>39</v>
      </c>
      <c r="Q11" s="51" t="s">
        <v>13</v>
      </c>
      <c r="R11" s="51" t="s">
        <v>40</v>
      </c>
      <c r="S11" s="51" t="s">
        <v>14</v>
      </c>
      <c r="T11" s="49"/>
      <c r="U11" s="49"/>
      <c r="V11" s="49"/>
      <c r="W11" s="49"/>
      <c r="X11" s="49"/>
      <c r="Y11" s="49"/>
      <c r="Z11" s="49"/>
      <c r="AA11" s="49"/>
      <c r="AB11" s="49"/>
      <c r="AC11" s="6"/>
      <c r="AE11" s="9"/>
      <c r="AF11"/>
    </row>
    <row r="12" spans="2:32" ht="21" customHeight="1">
      <c r="B12" s="67"/>
      <c r="C12" s="51"/>
      <c r="D12" s="51"/>
      <c r="E12" s="68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2"/>
      <c r="Q12" s="52"/>
      <c r="R12" s="52"/>
      <c r="S12" s="52"/>
      <c r="T12" s="50"/>
      <c r="U12" s="50"/>
      <c r="V12" s="50"/>
      <c r="W12" s="63" t="s">
        <v>30</v>
      </c>
      <c r="X12" s="64"/>
      <c r="Y12" s="65"/>
      <c r="Z12" s="50"/>
      <c r="AA12" s="50"/>
      <c r="AB12" s="50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20">IF(AD13=100,"ОК"," ")</f>
        <v> </v>
      </c>
      <c r="AF13"/>
    </row>
    <row r="14" spans="2:32" ht="12.75">
      <c r="B14" s="13">
        <v>2</v>
      </c>
      <c r="C14" s="37"/>
      <c r="D14" s="37"/>
      <c r="E14" s="27">
        <v>2</v>
      </c>
      <c r="F14" s="28">
        <v>93.154</v>
      </c>
      <c r="G14" s="29">
        <v>4.011</v>
      </c>
      <c r="H14" s="29">
        <v>0.867</v>
      </c>
      <c r="I14" s="29">
        <v>0.106</v>
      </c>
      <c r="J14" s="29">
        <v>0.181</v>
      </c>
      <c r="K14" s="29">
        <v>0.005</v>
      </c>
      <c r="L14" s="29">
        <v>0.053</v>
      </c>
      <c r="M14" s="29">
        <v>0.051</v>
      </c>
      <c r="N14" s="29">
        <v>0.022</v>
      </c>
      <c r="O14" s="29">
        <v>0.009</v>
      </c>
      <c r="P14" s="29">
        <v>1.319</v>
      </c>
      <c r="Q14" s="29">
        <v>1.316</v>
      </c>
      <c r="R14" s="29">
        <v>0.222</v>
      </c>
      <c r="S14" s="29">
        <v>0.223</v>
      </c>
      <c r="T14" s="30">
        <v>-8.6</v>
      </c>
      <c r="U14" s="27">
        <v>8310</v>
      </c>
      <c r="V14" s="27">
        <v>11911</v>
      </c>
      <c r="W14" s="27"/>
      <c r="X14" s="29">
        <v>0.72</v>
      </c>
      <c r="Y14" s="10"/>
      <c r="Z14" s="4"/>
      <c r="AA14" s="3"/>
      <c r="AB14" s="3"/>
      <c r="AD14" s="7">
        <f aca="true" t="shared" si="1" ref="AD14:AD38">SUM(F14:P14,R14)</f>
        <v>99.99999999999999</v>
      </c>
      <c r="AE14" s="8" t="str">
        <f t="shared" si="0"/>
        <v>ОК</v>
      </c>
      <c r="AF14"/>
    </row>
    <row r="15" spans="2:32" ht="12.75">
      <c r="B15" s="13">
        <v>3</v>
      </c>
      <c r="C15" s="35"/>
      <c r="D15" s="3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7"/>
      <c r="U15" s="27"/>
      <c r="V15" s="27"/>
      <c r="W15" s="27"/>
      <c r="X15" s="29"/>
      <c r="Y15" s="21"/>
      <c r="Z15" s="46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5"/>
      <c r="D16" s="38"/>
      <c r="E16" s="27">
        <v>4</v>
      </c>
      <c r="F16" s="28">
        <v>93.148</v>
      </c>
      <c r="G16" s="29">
        <v>4.006</v>
      </c>
      <c r="H16" s="29">
        <v>0.862</v>
      </c>
      <c r="I16" s="29">
        <v>0.108</v>
      </c>
      <c r="J16" s="29">
        <v>0.76</v>
      </c>
      <c r="K16" s="29">
        <v>0.007</v>
      </c>
      <c r="L16" s="29">
        <v>0.048</v>
      </c>
      <c r="M16" s="29">
        <v>0.044</v>
      </c>
      <c r="N16" s="29">
        <v>0.021</v>
      </c>
      <c r="O16" s="29">
        <v>0.008</v>
      </c>
      <c r="P16" s="29">
        <v>1.316</v>
      </c>
      <c r="Q16" s="29">
        <v>1.313</v>
      </c>
      <c r="R16" s="29">
        <v>0.22</v>
      </c>
      <c r="S16" s="29">
        <v>0.221</v>
      </c>
      <c r="T16" s="27">
        <v>-2.1</v>
      </c>
      <c r="U16" s="27">
        <v>8308</v>
      </c>
      <c r="V16" s="27">
        <v>11913</v>
      </c>
      <c r="W16" s="27"/>
      <c r="X16" s="29">
        <v>0.72</v>
      </c>
      <c r="Y16" s="21"/>
      <c r="Z16" s="47" t="s">
        <v>48</v>
      </c>
      <c r="AA16" s="3"/>
      <c r="AB16" s="3"/>
      <c r="AD16" s="7">
        <f t="shared" si="1"/>
        <v>100.548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>
        <v>6</v>
      </c>
      <c r="F18" s="28">
        <v>93.007</v>
      </c>
      <c r="G18" s="29">
        <v>4.044</v>
      </c>
      <c r="H18" s="29">
        <v>0.89</v>
      </c>
      <c r="I18" s="29">
        <v>0.112</v>
      </c>
      <c r="J18" s="29">
        <v>0.196</v>
      </c>
      <c r="K18" s="29">
        <v>0.002</v>
      </c>
      <c r="L18" s="29">
        <v>0.062</v>
      </c>
      <c r="M18" s="29">
        <v>0.06</v>
      </c>
      <c r="N18" s="29">
        <v>0.02</v>
      </c>
      <c r="O18" s="29">
        <v>0.009</v>
      </c>
      <c r="P18" s="29">
        <v>1.34</v>
      </c>
      <c r="Q18" s="29">
        <v>1.337</v>
      </c>
      <c r="R18" s="29">
        <v>0.258</v>
      </c>
      <c r="S18" s="29">
        <v>0.259</v>
      </c>
      <c r="T18" s="27">
        <v>-10.5</v>
      </c>
      <c r="U18" s="27">
        <v>8318</v>
      </c>
      <c r="V18" s="27">
        <v>11907</v>
      </c>
      <c r="W18" s="27"/>
      <c r="X18" s="27">
        <v>0.722</v>
      </c>
      <c r="Y18" s="21"/>
      <c r="Z18" s="19"/>
      <c r="AA18" s="3">
        <v>0.0006</v>
      </c>
      <c r="AB18" s="12">
        <v>0</v>
      </c>
      <c r="AD18" s="7">
        <f t="shared" si="1"/>
        <v>99.99999999999999</v>
      </c>
      <c r="AE18" s="8" t="str">
        <f t="shared" si="0"/>
        <v>ОК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7"/>
      <c r="U20" s="27"/>
      <c r="V20" s="27"/>
      <c r="W20" s="27"/>
      <c r="X20" s="27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5"/>
      <c r="D21" s="3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  <c r="U21" s="27"/>
      <c r="V21" s="27"/>
      <c r="W21" s="27"/>
      <c r="X21" s="27"/>
      <c r="Y21" s="21"/>
      <c r="Z21" s="11"/>
      <c r="AA21" s="3"/>
      <c r="AB21" s="11"/>
      <c r="AD21" s="7">
        <f t="shared" si="1"/>
        <v>0</v>
      </c>
      <c r="AE21" s="8" t="str">
        <f aca="true" t="shared" si="2" ref="AE21:AE27">IF(AD21=100,"ОК"," ")</f>
        <v> </v>
      </c>
      <c r="AF21"/>
    </row>
    <row r="22" spans="2:32" ht="12.75">
      <c r="B22" s="13">
        <v>10</v>
      </c>
      <c r="C22" s="11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7"/>
      <c r="Y22" s="21"/>
      <c r="Z22" s="24"/>
      <c r="AA22" s="3"/>
      <c r="AB22" s="3"/>
      <c r="AD22" s="7">
        <f t="shared" si="1"/>
        <v>0</v>
      </c>
      <c r="AE22" s="8" t="str">
        <f t="shared" si="2"/>
        <v> </v>
      </c>
      <c r="AF22"/>
    </row>
    <row r="23" spans="2:32" ht="12.75">
      <c r="B23" s="13">
        <v>11</v>
      </c>
      <c r="C23" s="35"/>
      <c r="D23" s="37"/>
      <c r="E23" s="37">
        <v>11</v>
      </c>
      <c r="F23" s="40">
        <v>93.146</v>
      </c>
      <c r="G23" s="40">
        <v>3.993</v>
      </c>
      <c r="H23" s="40">
        <v>0.861</v>
      </c>
      <c r="I23" s="40">
        <v>0.106</v>
      </c>
      <c r="J23" s="40">
        <v>0.177</v>
      </c>
      <c r="K23" s="40">
        <v>0.007</v>
      </c>
      <c r="L23" s="40">
        <v>0.053</v>
      </c>
      <c r="M23" s="40">
        <v>0.046</v>
      </c>
      <c r="N23" s="40">
        <v>0.021</v>
      </c>
      <c r="O23" s="40">
        <v>0.007</v>
      </c>
      <c r="P23" s="40">
        <v>1.327</v>
      </c>
      <c r="Q23" s="40">
        <v>1.324</v>
      </c>
      <c r="R23" s="40">
        <v>0.256</v>
      </c>
      <c r="S23" s="40">
        <v>0.257</v>
      </c>
      <c r="T23" s="37">
        <v>8.1</v>
      </c>
      <c r="U23" s="37">
        <v>8303</v>
      </c>
      <c r="V23" s="37">
        <v>11900</v>
      </c>
      <c r="W23" s="37"/>
      <c r="X23" s="40">
        <v>0.72</v>
      </c>
      <c r="Y23" s="21"/>
      <c r="AA23" s="3"/>
      <c r="AB23" s="3"/>
      <c r="AD23" s="7">
        <f t="shared" si="1"/>
        <v>100.00000000000001</v>
      </c>
      <c r="AE23" s="8" t="str">
        <f t="shared" si="2"/>
        <v>ОК</v>
      </c>
      <c r="AF23"/>
    </row>
    <row r="24" spans="2:32" ht="12.75">
      <c r="B24" s="13">
        <v>12</v>
      </c>
      <c r="C24" s="35"/>
      <c r="D24" s="38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7"/>
      <c r="U24" s="27"/>
      <c r="V24" s="27"/>
      <c r="W24" s="27"/>
      <c r="X24" s="27"/>
      <c r="Y24" s="21"/>
      <c r="Z24" s="19"/>
      <c r="AA24" s="3"/>
      <c r="AB24" s="3"/>
      <c r="AD24" s="7">
        <f t="shared" si="1"/>
        <v>0</v>
      </c>
      <c r="AE24" s="8" t="str">
        <f t="shared" si="2"/>
        <v> </v>
      </c>
      <c r="AF24"/>
    </row>
    <row r="25" spans="2:32" ht="12.75">
      <c r="B25" s="13">
        <v>13</v>
      </c>
      <c r="C25" s="35"/>
      <c r="D25" s="38"/>
      <c r="E25" s="27">
        <v>13</v>
      </c>
      <c r="F25" s="28">
        <v>93.106</v>
      </c>
      <c r="G25" s="29">
        <v>4.038</v>
      </c>
      <c r="H25" s="29">
        <v>0.869</v>
      </c>
      <c r="I25" s="29">
        <v>0.108</v>
      </c>
      <c r="J25" s="29">
        <v>0.179</v>
      </c>
      <c r="K25" s="29">
        <v>0.007</v>
      </c>
      <c r="L25" s="29">
        <v>0.05</v>
      </c>
      <c r="M25" s="29">
        <v>0.048</v>
      </c>
      <c r="N25" s="29">
        <v>0.022</v>
      </c>
      <c r="O25" s="29">
        <v>0.007</v>
      </c>
      <c r="P25" s="29">
        <v>1.323</v>
      </c>
      <c r="Q25" s="29">
        <v>1.32</v>
      </c>
      <c r="R25" s="29">
        <v>0.243</v>
      </c>
      <c r="S25" s="29">
        <v>0.244</v>
      </c>
      <c r="T25" s="27">
        <v>-3.5</v>
      </c>
      <c r="U25" s="27">
        <v>8309</v>
      </c>
      <c r="V25" s="27">
        <v>11907</v>
      </c>
      <c r="W25" s="27"/>
      <c r="X25" s="27">
        <v>0.721</v>
      </c>
      <c r="Y25" s="21"/>
      <c r="AA25" s="3"/>
      <c r="AB25" s="3"/>
      <c r="AD25" s="7">
        <f t="shared" si="1"/>
        <v>100</v>
      </c>
      <c r="AE25" s="8" t="str">
        <f t="shared" si="2"/>
        <v>ОК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7"/>
      <c r="Y26" s="21"/>
      <c r="Z26" s="16"/>
      <c r="AA26" s="3"/>
      <c r="AB26" s="3"/>
      <c r="AD26" s="7">
        <f t="shared" si="1"/>
        <v>0</v>
      </c>
      <c r="AE26" s="8" t="str">
        <f t="shared" si="2"/>
        <v> </v>
      </c>
      <c r="AF26"/>
    </row>
    <row r="27" spans="2:32" ht="12.75">
      <c r="B27" s="13">
        <v>15</v>
      </c>
      <c r="C27" s="35"/>
      <c r="D27" s="38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7"/>
      <c r="U27" s="27"/>
      <c r="V27" s="27"/>
      <c r="W27" s="27"/>
      <c r="X27" s="29"/>
      <c r="Y27" s="21"/>
      <c r="Z27" s="16"/>
      <c r="AA27" s="3"/>
      <c r="AB27" s="12"/>
      <c r="AD27" s="7">
        <f>SUM(F27:P27,R27)</f>
        <v>0</v>
      </c>
      <c r="AE27" s="8" t="str">
        <f t="shared" si="2"/>
        <v> </v>
      </c>
      <c r="AF27"/>
    </row>
    <row r="28" spans="2:32" ht="12.75">
      <c r="B28" s="14">
        <v>16</v>
      </c>
      <c r="C28" s="44"/>
      <c r="D28" s="38"/>
      <c r="E28" s="37">
        <v>16</v>
      </c>
      <c r="F28" s="40">
        <v>92.956</v>
      </c>
      <c r="G28" s="40">
        <v>4.098</v>
      </c>
      <c r="H28" s="40">
        <v>0.882</v>
      </c>
      <c r="I28" s="40">
        <v>0.109</v>
      </c>
      <c r="J28" s="40">
        <v>0.181</v>
      </c>
      <c r="K28" s="45">
        <v>0.026</v>
      </c>
      <c r="L28" s="40">
        <v>0.048</v>
      </c>
      <c r="M28" s="40">
        <v>0.045</v>
      </c>
      <c r="N28" s="40">
        <v>0.023</v>
      </c>
      <c r="O28" s="40">
        <v>0.009</v>
      </c>
      <c r="P28" s="40">
        <v>1.353</v>
      </c>
      <c r="Q28" s="40">
        <v>1.35</v>
      </c>
      <c r="R28" s="40">
        <v>0.27</v>
      </c>
      <c r="S28" s="40">
        <v>0.271</v>
      </c>
      <c r="T28" s="27">
        <v>-3.2</v>
      </c>
      <c r="U28" s="37">
        <v>8315</v>
      </c>
      <c r="V28" s="37">
        <v>11902</v>
      </c>
      <c r="W28" s="43">
        <v>0.723</v>
      </c>
      <c r="X28" s="37">
        <v>0.722</v>
      </c>
      <c r="Y28" s="23"/>
      <c r="Z28" s="11"/>
      <c r="AA28" s="3"/>
      <c r="AB28" s="12"/>
      <c r="AD28" s="7">
        <f>SUM(F28:P28,R28)</f>
        <v>99.99999999999999</v>
      </c>
      <c r="AE28" s="8" t="str">
        <f aca="true" t="shared" si="3" ref="AE28:AE33">IF(AD28=100,"ОК"," ")</f>
        <v>ОК</v>
      </c>
      <c r="AF28"/>
    </row>
    <row r="29" spans="2:32" ht="12.75">
      <c r="B29" s="14">
        <v>17</v>
      </c>
      <c r="C29" s="32"/>
      <c r="D29" s="38"/>
      <c r="E29" s="27"/>
      <c r="F29" s="28"/>
      <c r="G29" s="29"/>
      <c r="H29" s="29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7"/>
      <c r="U29" s="27"/>
      <c r="V29" s="27"/>
      <c r="W29" s="29"/>
      <c r="X29" s="29"/>
      <c r="Y29" s="23"/>
      <c r="Z29" s="16"/>
      <c r="AA29" s="3"/>
      <c r="AB29" s="12"/>
      <c r="AD29" s="7">
        <f t="shared" si="1"/>
        <v>0</v>
      </c>
      <c r="AE29" s="8" t="str">
        <f t="shared" si="3"/>
        <v> </v>
      </c>
      <c r="AF29"/>
    </row>
    <row r="30" spans="2:32" ht="12.75">
      <c r="B30" s="14">
        <v>18</v>
      </c>
      <c r="C30" s="32"/>
      <c r="D30" s="38"/>
      <c r="E30" s="27">
        <v>18</v>
      </c>
      <c r="F30" s="28">
        <v>93.205</v>
      </c>
      <c r="G30" s="29">
        <v>3.982</v>
      </c>
      <c r="H30" s="29">
        <v>0.859</v>
      </c>
      <c r="I30" s="29">
        <v>0.105</v>
      </c>
      <c r="J30" s="29">
        <v>0.178</v>
      </c>
      <c r="K30" s="29">
        <v>0.014</v>
      </c>
      <c r="L30" s="29">
        <v>0.034</v>
      </c>
      <c r="M30" s="29">
        <v>0.041</v>
      </c>
      <c r="N30" s="29">
        <v>0.02</v>
      </c>
      <c r="O30" s="29">
        <v>0.008</v>
      </c>
      <c r="P30" s="29">
        <v>1.313</v>
      </c>
      <c r="Q30" s="29">
        <v>1.31</v>
      </c>
      <c r="R30" s="29">
        <v>0.241</v>
      </c>
      <c r="S30" s="29">
        <v>0.242</v>
      </c>
      <c r="T30" s="27">
        <v>-4.1</v>
      </c>
      <c r="U30" s="27">
        <v>8300</v>
      </c>
      <c r="V30" s="27">
        <v>11902</v>
      </c>
      <c r="W30" s="27"/>
      <c r="X30" s="29">
        <v>0.72</v>
      </c>
      <c r="Y30" s="23"/>
      <c r="Z30" s="16" t="s">
        <v>48</v>
      </c>
      <c r="AA30" s="3"/>
      <c r="AB30" s="12"/>
      <c r="AD30" s="7">
        <f t="shared" si="1"/>
        <v>99.99999999999999</v>
      </c>
      <c r="AE30" s="8" t="str">
        <f t="shared" si="3"/>
        <v>ОК</v>
      </c>
      <c r="AF30"/>
    </row>
    <row r="31" spans="2:32" ht="12.75">
      <c r="B31" s="14">
        <v>19</v>
      </c>
      <c r="C31" s="32"/>
      <c r="D31" s="38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7"/>
      <c r="U31" s="27"/>
      <c r="V31" s="27"/>
      <c r="W31" s="27"/>
      <c r="X31" s="29"/>
      <c r="Y31" s="23"/>
      <c r="Z31" s="11"/>
      <c r="AA31" s="3"/>
      <c r="AB31" s="12"/>
      <c r="AD31" s="7">
        <f t="shared" si="1"/>
        <v>0</v>
      </c>
      <c r="AE31" s="8" t="str">
        <f t="shared" si="3"/>
        <v> </v>
      </c>
      <c r="AF31"/>
    </row>
    <row r="32" spans="2:32" ht="12.75">
      <c r="B32" s="14">
        <v>20</v>
      </c>
      <c r="C32" s="32"/>
      <c r="D32" s="38"/>
      <c r="E32" s="27">
        <v>20</v>
      </c>
      <c r="F32" s="28">
        <v>93.361</v>
      </c>
      <c r="G32" s="29">
        <v>3.895</v>
      </c>
      <c r="H32" s="29">
        <v>0.838</v>
      </c>
      <c r="I32" s="29">
        <v>0.103</v>
      </c>
      <c r="J32" s="29">
        <v>0.174</v>
      </c>
      <c r="K32" s="29">
        <v>0.001</v>
      </c>
      <c r="L32" s="29">
        <v>0.054</v>
      </c>
      <c r="M32" s="29">
        <v>0.044</v>
      </c>
      <c r="N32" s="29">
        <v>0.019</v>
      </c>
      <c r="O32" s="29">
        <v>0.007</v>
      </c>
      <c r="P32" s="29">
        <v>1.27</v>
      </c>
      <c r="Q32" s="29">
        <v>1.268</v>
      </c>
      <c r="R32" s="29">
        <v>0.233</v>
      </c>
      <c r="S32" s="29">
        <v>0.234</v>
      </c>
      <c r="T32" s="27">
        <v>-2.8</v>
      </c>
      <c r="U32" s="27">
        <v>8297</v>
      </c>
      <c r="V32" s="27">
        <v>11906</v>
      </c>
      <c r="W32" s="43"/>
      <c r="X32" s="29">
        <v>0.719</v>
      </c>
      <c r="Y32" s="23"/>
      <c r="Z32" s="22"/>
      <c r="AA32" s="3"/>
      <c r="AB32" s="12"/>
      <c r="AD32" s="7">
        <f t="shared" si="1"/>
        <v>99.99900000000001</v>
      </c>
      <c r="AE32" s="8" t="str">
        <f t="shared" si="3"/>
        <v> </v>
      </c>
      <c r="AF32"/>
    </row>
    <row r="33" spans="2:32" ht="12.75">
      <c r="B33" s="14">
        <v>21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7"/>
      <c r="U33" s="27"/>
      <c r="V33" s="27"/>
      <c r="W33" s="29"/>
      <c r="X33" s="27"/>
      <c r="Y33" s="23"/>
      <c r="Z33" s="19"/>
      <c r="AA33" s="3"/>
      <c r="AB33" s="12"/>
      <c r="AD33" s="7">
        <f t="shared" si="1"/>
        <v>0</v>
      </c>
      <c r="AE33" s="8" t="str">
        <f t="shared" si="3"/>
        <v> </v>
      </c>
      <c r="AF33"/>
    </row>
    <row r="34" spans="2:32" ht="12.75">
      <c r="B34" s="14">
        <v>22</v>
      </c>
      <c r="C34" s="32"/>
      <c r="D34" s="38"/>
      <c r="E34" s="27"/>
      <c r="F34" s="28"/>
      <c r="G34" s="4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7"/>
      <c r="U34" s="27"/>
      <c r="V34" s="27"/>
      <c r="W34" s="27"/>
      <c r="X34" s="27"/>
      <c r="Y34" s="23"/>
      <c r="Z34" s="11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2"/>
      <c r="D35" s="38"/>
      <c r="E35" s="27">
        <v>23</v>
      </c>
      <c r="F35" s="28">
        <v>93.33</v>
      </c>
      <c r="G35" s="29">
        <v>3.949</v>
      </c>
      <c r="H35" s="29">
        <v>0.845</v>
      </c>
      <c r="I35" s="29">
        <v>0.104</v>
      </c>
      <c r="J35" s="29">
        <v>0.175</v>
      </c>
      <c r="K35" s="29">
        <v>0.001</v>
      </c>
      <c r="L35" s="29">
        <v>0.052</v>
      </c>
      <c r="M35" s="29">
        <v>0.042</v>
      </c>
      <c r="N35" s="29">
        <v>0.009</v>
      </c>
      <c r="O35" s="29">
        <v>0.008</v>
      </c>
      <c r="P35" s="29">
        <v>1.293</v>
      </c>
      <c r="Q35" s="29">
        <v>1.29</v>
      </c>
      <c r="R35" s="29">
        <v>0.192</v>
      </c>
      <c r="S35" s="29">
        <v>0.193</v>
      </c>
      <c r="T35" s="27">
        <v>-3.5</v>
      </c>
      <c r="U35" s="27">
        <v>8299</v>
      </c>
      <c r="V35" s="27">
        <v>11912</v>
      </c>
      <c r="W35" s="27"/>
      <c r="X35" s="27">
        <v>0.718</v>
      </c>
      <c r="Y35" s="23"/>
      <c r="Z35" s="16"/>
      <c r="AA35" s="3"/>
      <c r="AB35" s="12"/>
      <c r="AD35" s="7">
        <f t="shared" si="1"/>
        <v>100</v>
      </c>
      <c r="AE35" s="8" t="str">
        <f>IF(AD35=100,"ОК"," ")</f>
        <v>ОК</v>
      </c>
      <c r="AF35"/>
    </row>
    <row r="36" spans="2:32" ht="12.75">
      <c r="B36" s="14">
        <v>24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4"/>
      <c r="R36" s="29"/>
      <c r="S36" s="29"/>
      <c r="T36" s="27"/>
      <c r="U36" s="27"/>
      <c r="V36" s="27"/>
      <c r="W36" s="27"/>
      <c r="X36" s="27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2"/>
      <c r="D37" s="38"/>
      <c r="E37" s="27">
        <v>25</v>
      </c>
      <c r="F37" s="28">
        <v>93.164</v>
      </c>
      <c r="G37" s="29">
        <v>4.006</v>
      </c>
      <c r="H37" s="29">
        <v>0.861</v>
      </c>
      <c r="I37" s="29">
        <v>0.106</v>
      </c>
      <c r="J37" s="29">
        <v>0.178</v>
      </c>
      <c r="K37" s="29">
        <v>0.002</v>
      </c>
      <c r="L37" s="29">
        <v>0.055</v>
      </c>
      <c r="M37" s="29">
        <v>0.049</v>
      </c>
      <c r="N37" s="29">
        <v>0.016</v>
      </c>
      <c r="O37" s="29">
        <v>0.009</v>
      </c>
      <c r="P37" s="29">
        <v>1.309</v>
      </c>
      <c r="Q37" s="29">
        <v>1.306</v>
      </c>
      <c r="R37" s="29">
        <v>0.245</v>
      </c>
      <c r="S37" s="29">
        <v>0.246</v>
      </c>
      <c r="T37" s="31">
        <v>-3.9</v>
      </c>
      <c r="U37" s="27">
        <v>8305</v>
      </c>
      <c r="V37" s="27">
        <v>11905</v>
      </c>
      <c r="W37" s="27"/>
      <c r="X37" s="29">
        <v>0.72</v>
      </c>
      <c r="Y37" s="23"/>
      <c r="Z37" s="19"/>
      <c r="AA37" s="3"/>
      <c r="AB37" s="12"/>
      <c r="AD37" s="7">
        <f t="shared" si="1"/>
        <v>100.00000000000001</v>
      </c>
      <c r="AE37" s="8" t="str">
        <f>IF(AD37=100,"ОК"," ")</f>
        <v>ОК</v>
      </c>
      <c r="AF37"/>
    </row>
    <row r="38" spans="2:32" ht="12.75">
      <c r="B38" s="14">
        <v>26</v>
      </c>
      <c r="C38" s="32"/>
      <c r="D38" s="38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7"/>
      <c r="U38" s="27"/>
      <c r="V38" s="27"/>
      <c r="W38" s="27"/>
      <c r="X38" s="29"/>
      <c r="Y38" s="23"/>
      <c r="Z38" s="11"/>
      <c r="AA38" s="3"/>
      <c r="AB38" s="12"/>
      <c r="AD38" s="7">
        <f t="shared" si="1"/>
        <v>0</v>
      </c>
      <c r="AE38" s="8" t="str">
        <f aca="true" t="shared" si="4" ref="AE38:AE44">IF(AD38=100,"ОК"," ")</f>
        <v> </v>
      </c>
      <c r="AF38"/>
    </row>
    <row r="39" spans="2:32" ht="12.75">
      <c r="B39" s="14">
        <v>27</v>
      </c>
      <c r="C39" s="32"/>
      <c r="D39" s="38"/>
      <c r="E39" s="27">
        <v>27</v>
      </c>
      <c r="F39" s="28">
        <v>93.188</v>
      </c>
      <c r="G39" s="29">
        <v>4.005</v>
      </c>
      <c r="H39" s="29">
        <v>0.867</v>
      </c>
      <c r="I39" s="29">
        <v>0.106</v>
      </c>
      <c r="J39" s="29">
        <v>0.178</v>
      </c>
      <c r="K39" s="29">
        <v>0.001</v>
      </c>
      <c r="L39" s="29">
        <v>0.043</v>
      </c>
      <c r="M39" s="29">
        <v>0.04</v>
      </c>
      <c r="N39" s="29">
        <v>0.02</v>
      </c>
      <c r="O39" s="29">
        <v>0.007</v>
      </c>
      <c r="P39" s="29">
        <v>1.321</v>
      </c>
      <c r="Q39" s="29">
        <v>1.318</v>
      </c>
      <c r="R39" s="29">
        <v>0.224</v>
      </c>
      <c r="S39" s="29">
        <v>0.225</v>
      </c>
      <c r="T39" s="27">
        <v>7.3</v>
      </c>
      <c r="U39" s="27">
        <v>8302</v>
      </c>
      <c r="V39" s="27">
        <v>11905</v>
      </c>
      <c r="W39" s="27"/>
      <c r="X39" s="29">
        <v>0.72</v>
      </c>
      <c r="Y39" s="23"/>
      <c r="Z39" s="19"/>
      <c r="AA39" s="4"/>
      <c r="AB39" s="12"/>
      <c r="AD39" s="7">
        <f>SUM(F39:P39,R39)</f>
        <v>100.00000000000001</v>
      </c>
      <c r="AE39" s="8" t="str">
        <f t="shared" si="4"/>
        <v>ОК</v>
      </c>
      <c r="AF39"/>
    </row>
    <row r="40" spans="2:32" ht="12.75">
      <c r="B40" s="14">
        <v>28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7"/>
      <c r="U40" s="27"/>
      <c r="V40" s="27"/>
      <c r="W40" s="27"/>
      <c r="X40" s="27"/>
      <c r="Y40" s="23"/>
      <c r="AA40" s="4"/>
      <c r="AB40" s="12"/>
      <c r="AD40" s="7">
        <f>SUM(F40:P40,R40)</f>
        <v>0</v>
      </c>
      <c r="AE40" s="8" t="str">
        <f t="shared" si="4"/>
        <v> </v>
      </c>
      <c r="AF40"/>
    </row>
    <row r="41" spans="2:32" ht="12.75">
      <c r="B41" s="14">
        <v>29</v>
      </c>
      <c r="C41" s="32"/>
      <c r="D41" s="3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19"/>
      <c r="AA41" s="4"/>
      <c r="AB41" s="12"/>
      <c r="AD41" s="7">
        <f>SUM(F41:P41,R41)</f>
        <v>0</v>
      </c>
      <c r="AE41" s="8" t="str">
        <f t="shared" si="4"/>
        <v> </v>
      </c>
      <c r="AF41"/>
    </row>
    <row r="42" spans="2:32" ht="12.75">
      <c r="B42" s="14">
        <v>30</v>
      </c>
      <c r="C42" s="32"/>
      <c r="D42" s="38"/>
      <c r="E42" s="27">
        <v>30</v>
      </c>
      <c r="F42" s="28">
        <v>93.301</v>
      </c>
      <c r="G42" s="29">
        <v>3.979</v>
      </c>
      <c r="H42" s="29">
        <v>0.845</v>
      </c>
      <c r="I42" s="29">
        <v>0.103</v>
      </c>
      <c r="J42" s="29">
        <v>0.17</v>
      </c>
      <c r="K42" s="29">
        <v>0.005</v>
      </c>
      <c r="L42" s="29">
        <v>0.037</v>
      </c>
      <c r="M42" s="29">
        <v>0.035</v>
      </c>
      <c r="N42" s="29">
        <v>0.015</v>
      </c>
      <c r="O42" s="29">
        <v>0.007</v>
      </c>
      <c r="P42" s="29">
        <v>1.292</v>
      </c>
      <c r="Q42" s="29">
        <v>1.289</v>
      </c>
      <c r="R42" s="29">
        <v>0.211</v>
      </c>
      <c r="S42" s="29">
        <v>0.212</v>
      </c>
      <c r="T42" s="27">
        <v>6.8</v>
      </c>
      <c r="U42" s="27">
        <v>8295</v>
      </c>
      <c r="V42" s="27">
        <v>11907</v>
      </c>
      <c r="W42" s="27"/>
      <c r="X42" s="27">
        <v>0.718</v>
      </c>
      <c r="Y42" s="23"/>
      <c r="Z42" s="19"/>
      <c r="AA42" s="4">
        <v>0.0002</v>
      </c>
      <c r="AB42" s="12">
        <v>0</v>
      </c>
      <c r="AD42" s="7">
        <f>SUM(F42:P42,R42)</f>
        <v>100</v>
      </c>
      <c r="AE42" s="8" t="str">
        <f t="shared" si="4"/>
        <v>ОК</v>
      </c>
      <c r="AF42"/>
    </row>
    <row r="43" spans="2:32" ht="12.75">
      <c r="B43" s="14">
        <v>31</v>
      </c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4"/>
        <v> 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4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45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46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Y10:Y11"/>
    <mergeCell ref="U9:U12"/>
    <mergeCell ref="N10:N12"/>
    <mergeCell ref="P10:Q10"/>
    <mergeCell ref="Q11:Q12"/>
    <mergeCell ref="O10:O12"/>
    <mergeCell ref="P11:P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zoomScalePageLayoutView="0" workbookViewId="0" topLeftCell="A1">
      <selection activeCell="B8" sqref="B8:AB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5"/>
      <c r="AA2" s="54"/>
      <c r="AB2" s="54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53" t="s">
        <v>36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4"/>
    </row>
    <row r="7" spans="2:30" ht="18" customHeight="1">
      <c r="B7" s="56" t="s">
        <v>44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6"/>
      <c r="AD7" s="6"/>
    </row>
    <row r="8" spans="2:30" ht="18" customHeight="1">
      <c r="B8" s="58" t="s">
        <v>49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"/>
      <c r="AD8" s="6"/>
    </row>
    <row r="9" spans="2:32" ht="32.25" customHeight="1">
      <c r="B9" s="50" t="s">
        <v>37</v>
      </c>
      <c r="C9" s="51" t="s">
        <v>23</v>
      </c>
      <c r="D9" s="51"/>
      <c r="E9" s="50" t="s">
        <v>38</v>
      </c>
      <c r="F9" s="60" t="s">
        <v>22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9"/>
      <c r="T9" s="49" t="s">
        <v>26</v>
      </c>
      <c r="U9" s="49" t="s">
        <v>29</v>
      </c>
      <c r="V9" s="49" t="s">
        <v>28</v>
      </c>
      <c r="W9" s="60" t="s">
        <v>34</v>
      </c>
      <c r="X9" s="61"/>
      <c r="Y9" s="62"/>
      <c r="Z9" s="49" t="s">
        <v>27</v>
      </c>
      <c r="AA9" s="49" t="s">
        <v>31</v>
      </c>
      <c r="AB9" s="49" t="s">
        <v>32</v>
      </c>
      <c r="AC9" s="6"/>
      <c r="AE9" s="9"/>
      <c r="AF9"/>
    </row>
    <row r="10" spans="2:32" ht="48.75" customHeight="1">
      <c r="B10" s="66"/>
      <c r="C10" s="51"/>
      <c r="D10" s="51"/>
      <c r="E10" s="66"/>
      <c r="F10" s="49" t="s">
        <v>0</v>
      </c>
      <c r="G10" s="49" t="s">
        <v>1</v>
      </c>
      <c r="H10" s="49" t="s">
        <v>2</v>
      </c>
      <c r="I10" s="49" t="s">
        <v>3</v>
      </c>
      <c r="J10" s="49" t="s">
        <v>4</v>
      </c>
      <c r="K10" s="49" t="s">
        <v>5</v>
      </c>
      <c r="L10" s="49" t="s">
        <v>6</v>
      </c>
      <c r="M10" s="49" t="s">
        <v>7</v>
      </c>
      <c r="N10" s="49" t="s">
        <v>8</v>
      </c>
      <c r="O10" s="49" t="s">
        <v>9</v>
      </c>
      <c r="P10" s="51" t="s">
        <v>10</v>
      </c>
      <c r="Q10" s="51"/>
      <c r="R10" s="51" t="s">
        <v>11</v>
      </c>
      <c r="S10" s="51"/>
      <c r="T10" s="49"/>
      <c r="U10" s="49"/>
      <c r="V10" s="49"/>
      <c r="W10" s="49" t="s">
        <v>12</v>
      </c>
      <c r="X10" s="49" t="s">
        <v>33</v>
      </c>
      <c r="Y10" s="49" t="s">
        <v>35</v>
      </c>
      <c r="Z10" s="49"/>
      <c r="AA10" s="49"/>
      <c r="AB10" s="49"/>
      <c r="AC10" s="6"/>
      <c r="AE10" s="9"/>
      <c r="AF10"/>
    </row>
    <row r="11" spans="2:32" ht="15.75" customHeight="1">
      <c r="B11" s="66"/>
      <c r="C11" s="51" t="s">
        <v>24</v>
      </c>
      <c r="D11" s="51" t="s">
        <v>25</v>
      </c>
      <c r="E11" s="66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1" t="s">
        <v>39</v>
      </c>
      <c r="Q11" s="51" t="s">
        <v>13</v>
      </c>
      <c r="R11" s="51" t="s">
        <v>40</v>
      </c>
      <c r="S11" s="51" t="s">
        <v>14</v>
      </c>
      <c r="T11" s="49"/>
      <c r="U11" s="49"/>
      <c r="V11" s="49"/>
      <c r="W11" s="49"/>
      <c r="X11" s="49"/>
      <c r="Y11" s="49"/>
      <c r="Z11" s="49"/>
      <c r="AA11" s="49"/>
      <c r="AB11" s="49"/>
      <c r="AC11" s="6"/>
      <c r="AE11" s="9"/>
      <c r="AF11"/>
    </row>
    <row r="12" spans="2:32" ht="21" customHeight="1">
      <c r="B12" s="67"/>
      <c r="C12" s="51"/>
      <c r="D12" s="51"/>
      <c r="E12" s="68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2"/>
      <c r="Q12" s="52"/>
      <c r="R12" s="52"/>
      <c r="S12" s="52"/>
      <c r="T12" s="50"/>
      <c r="U12" s="50"/>
      <c r="V12" s="50"/>
      <c r="W12" s="63" t="s">
        <v>30</v>
      </c>
      <c r="X12" s="64"/>
      <c r="Y12" s="65"/>
      <c r="Z12" s="50"/>
      <c r="AA12" s="50"/>
      <c r="AB12" s="50"/>
      <c r="AC12" s="6"/>
      <c r="AE12" s="9"/>
      <c r="AF12"/>
    </row>
    <row r="13" spans="2:32" ht="12.75">
      <c r="B13" s="13">
        <v>1</v>
      </c>
      <c r="C13" s="35"/>
      <c r="D13" s="36"/>
      <c r="E13" s="27">
        <v>1</v>
      </c>
      <c r="F13" s="28">
        <v>93.321</v>
      </c>
      <c r="G13" s="29">
        <v>3.904</v>
      </c>
      <c r="H13" s="29">
        <v>0.839</v>
      </c>
      <c r="I13" s="29">
        <v>0.103</v>
      </c>
      <c r="J13" s="29">
        <v>0.173</v>
      </c>
      <c r="K13" s="29">
        <v>0.006</v>
      </c>
      <c r="L13" s="29">
        <v>0.053</v>
      </c>
      <c r="M13" s="29">
        <v>0.048</v>
      </c>
      <c r="N13" s="29">
        <v>0.02</v>
      </c>
      <c r="O13" s="29">
        <v>0.007</v>
      </c>
      <c r="P13" s="29">
        <v>1.267</v>
      </c>
      <c r="Q13" s="29">
        <v>1.264</v>
      </c>
      <c r="R13" s="29">
        <v>0.259</v>
      </c>
      <c r="S13" s="29">
        <v>0.26</v>
      </c>
      <c r="T13" s="27">
        <v>-0.6</v>
      </c>
      <c r="U13" s="27">
        <v>8298</v>
      </c>
      <c r="V13" s="27">
        <v>11903</v>
      </c>
      <c r="W13" s="27"/>
      <c r="X13" s="27">
        <v>0.719</v>
      </c>
      <c r="Y13" s="10"/>
      <c r="Z13" s="11"/>
      <c r="AA13" s="3"/>
      <c r="AB13" s="3"/>
      <c r="AD13" s="7">
        <f>SUM(F13:P13,R13)</f>
        <v>99.99999999999999</v>
      </c>
      <c r="AE13" s="8" t="str">
        <f aca="true" t="shared" si="0" ref="AE13:AE33">IF(AD13=100,"ОК"," ")</f>
        <v>ОК</v>
      </c>
      <c r="AF13"/>
    </row>
    <row r="14" spans="2:32" ht="12.75">
      <c r="B14" s="13">
        <v>2</v>
      </c>
      <c r="C14" s="37"/>
      <c r="D14" s="37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7"/>
      <c r="V14" s="27"/>
      <c r="W14" s="27"/>
      <c r="X14" s="29"/>
      <c r="Y14" s="10"/>
      <c r="Z14" s="4"/>
      <c r="AA14" s="3"/>
      <c r="AB14" s="3"/>
      <c r="AD14" s="7">
        <f aca="true" t="shared" si="1" ref="AD14:AD38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5"/>
      <c r="D15" s="37"/>
      <c r="E15" s="27">
        <v>3</v>
      </c>
      <c r="F15" s="28">
        <v>93.268</v>
      </c>
      <c r="G15" s="29">
        <v>3.949</v>
      </c>
      <c r="H15" s="29">
        <v>0.847</v>
      </c>
      <c r="I15" s="29">
        <v>0.104</v>
      </c>
      <c r="J15" s="29">
        <v>0.174</v>
      </c>
      <c r="K15" s="29">
        <v>0.005</v>
      </c>
      <c r="L15" s="29">
        <v>0.049</v>
      </c>
      <c r="M15" s="29">
        <v>0.045</v>
      </c>
      <c r="N15" s="29">
        <v>0.016</v>
      </c>
      <c r="O15" s="29">
        <v>0.006</v>
      </c>
      <c r="P15" s="29">
        <v>1.284</v>
      </c>
      <c r="Q15" s="29">
        <v>1.281</v>
      </c>
      <c r="R15" s="29">
        <v>0.253</v>
      </c>
      <c r="S15" s="29">
        <v>0.254</v>
      </c>
      <c r="T15" s="27">
        <v>-3.62</v>
      </c>
      <c r="U15" s="27">
        <v>8298</v>
      </c>
      <c r="V15" s="27">
        <v>11903</v>
      </c>
      <c r="W15" s="27"/>
      <c r="X15" s="29">
        <v>0.719</v>
      </c>
      <c r="Y15" s="21"/>
      <c r="Z15" s="46"/>
      <c r="AA15" s="3"/>
      <c r="AB15" s="3"/>
      <c r="AD15" s="7">
        <f t="shared" si="1"/>
        <v>100.00000000000001</v>
      </c>
      <c r="AE15" s="8" t="str">
        <f t="shared" si="0"/>
        <v>ОК</v>
      </c>
      <c r="AF15"/>
    </row>
    <row r="16" spans="2:32" ht="12.75">
      <c r="B16" s="13">
        <v>4</v>
      </c>
      <c r="C16" s="35"/>
      <c r="D16" s="38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47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>
        <v>6</v>
      </c>
      <c r="F18" s="28">
        <v>93.164</v>
      </c>
      <c r="G18" s="29">
        <v>4.002</v>
      </c>
      <c r="H18" s="29">
        <v>0.857</v>
      </c>
      <c r="I18" s="29">
        <v>0.105</v>
      </c>
      <c r="J18" s="29">
        <v>0.176</v>
      </c>
      <c r="K18" s="29">
        <v>0.011</v>
      </c>
      <c r="L18" s="29">
        <v>0.054</v>
      </c>
      <c r="M18" s="29">
        <v>0.047</v>
      </c>
      <c r="N18" s="29">
        <v>0.02</v>
      </c>
      <c r="O18" s="29">
        <v>0.007</v>
      </c>
      <c r="P18" s="29">
        <v>1.296</v>
      </c>
      <c r="Q18" s="29">
        <v>1.293</v>
      </c>
      <c r="R18" s="29">
        <v>0.261</v>
      </c>
      <c r="S18" s="29">
        <v>0.262</v>
      </c>
      <c r="T18" s="27">
        <v>5.52</v>
      </c>
      <c r="U18" s="27">
        <v>8306</v>
      </c>
      <c r="V18" s="27">
        <v>11905</v>
      </c>
      <c r="W18" s="27"/>
      <c r="X18" s="29">
        <v>0.72</v>
      </c>
      <c r="Y18" s="21"/>
      <c r="Z18" s="19"/>
      <c r="AA18" s="3"/>
      <c r="AB18" s="12"/>
      <c r="AD18" s="7">
        <f t="shared" si="1"/>
        <v>100</v>
      </c>
      <c r="AE18" s="8" t="str">
        <f t="shared" si="0"/>
        <v>ОК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>
        <v>8</v>
      </c>
      <c r="F20" s="28">
        <v>93.369</v>
      </c>
      <c r="G20" s="29">
        <v>3.892</v>
      </c>
      <c r="H20" s="29">
        <v>0.835</v>
      </c>
      <c r="I20" s="29">
        <v>0.102</v>
      </c>
      <c r="J20" s="29">
        <v>0.17</v>
      </c>
      <c r="K20" s="29">
        <v>0.004</v>
      </c>
      <c r="L20" s="29">
        <v>0.044</v>
      </c>
      <c r="M20" s="29">
        <v>0.04</v>
      </c>
      <c r="N20" s="29">
        <v>0.02</v>
      </c>
      <c r="O20" s="29">
        <v>0.008</v>
      </c>
      <c r="P20" s="29">
        <v>1.269</v>
      </c>
      <c r="Q20" s="29">
        <v>1.266</v>
      </c>
      <c r="R20" s="29">
        <v>0.247</v>
      </c>
      <c r="S20" s="29">
        <v>0.248</v>
      </c>
      <c r="T20" s="27">
        <v>-1.75</v>
      </c>
      <c r="U20" s="27">
        <v>8292</v>
      </c>
      <c r="V20" s="27">
        <v>11901</v>
      </c>
      <c r="W20" s="27"/>
      <c r="X20" s="27">
        <v>0.718</v>
      </c>
      <c r="Y20" s="21"/>
      <c r="Z20" s="19"/>
      <c r="AA20" s="3"/>
      <c r="AB20" s="3"/>
      <c r="AD20" s="7">
        <f t="shared" si="1"/>
        <v>100</v>
      </c>
      <c r="AE20" s="8" t="str">
        <f t="shared" si="0"/>
        <v>ОК</v>
      </c>
      <c r="AF20"/>
    </row>
    <row r="21" spans="2:32" ht="12.75">
      <c r="B21" s="13">
        <v>9</v>
      </c>
      <c r="C21" s="35"/>
      <c r="D21" s="3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  <c r="U21" s="27"/>
      <c r="V21" s="27"/>
      <c r="W21" s="27"/>
      <c r="X21" s="27"/>
      <c r="Y21" s="21"/>
      <c r="Z21" s="11"/>
      <c r="AA21" s="3"/>
      <c r="AB21" s="11"/>
      <c r="AD21" s="7">
        <f t="shared" si="1"/>
        <v>0</v>
      </c>
      <c r="AE21" s="8" t="str">
        <f t="shared" si="0"/>
        <v> </v>
      </c>
      <c r="AF21"/>
    </row>
    <row r="22" spans="2:32" ht="12.75">
      <c r="B22" s="13">
        <v>10</v>
      </c>
      <c r="C22" s="11"/>
      <c r="E22" s="27">
        <v>10</v>
      </c>
      <c r="F22" s="28">
        <v>93.165</v>
      </c>
      <c r="G22" s="29">
        <v>4.058</v>
      </c>
      <c r="H22" s="29">
        <v>0.879</v>
      </c>
      <c r="I22" s="29">
        <v>0.108</v>
      </c>
      <c r="J22" s="29">
        <v>0.184</v>
      </c>
      <c r="K22" s="29">
        <v>0.002</v>
      </c>
      <c r="L22" s="29">
        <v>0.056</v>
      </c>
      <c r="M22" s="29">
        <v>0.052</v>
      </c>
      <c r="N22" s="29">
        <v>0.013</v>
      </c>
      <c r="O22" s="29">
        <v>0.007</v>
      </c>
      <c r="P22" s="29">
        <v>1.333</v>
      </c>
      <c r="Q22" s="29">
        <v>1.33</v>
      </c>
      <c r="R22" s="29">
        <v>0.143</v>
      </c>
      <c r="S22" s="29">
        <v>0.143</v>
      </c>
      <c r="T22" s="31">
        <v>4.5</v>
      </c>
      <c r="U22" s="27">
        <v>8313</v>
      </c>
      <c r="V22" s="27">
        <v>11927</v>
      </c>
      <c r="W22" s="27"/>
      <c r="X22" s="29">
        <v>0.72</v>
      </c>
      <c r="Y22" s="21"/>
      <c r="Z22" s="24"/>
      <c r="AA22" s="3"/>
      <c r="AB22" s="3"/>
      <c r="AD22" s="7">
        <f t="shared" si="1"/>
        <v>100.00000000000003</v>
      </c>
      <c r="AE22" s="8" t="str">
        <f t="shared" si="0"/>
        <v>ОК</v>
      </c>
      <c r="AF22"/>
    </row>
    <row r="23" spans="2:32" ht="12.75">
      <c r="B23" s="13">
        <v>11</v>
      </c>
      <c r="C23" s="35"/>
      <c r="D23" s="37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40"/>
      <c r="Y23" s="2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/>
      <c r="D24" s="38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7"/>
      <c r="U24" s="27"/>
      <c r="V24" s="27"/>
      <c r="W24" s="27"/>
      <c r="X24" s="27"/>
      <c r="Y24" s="21"/>
      <c r="Z24" s="19"/>
      <c r="AA24" s="3"/>
      <c r="AB24" s="3"/>
      <c r="AD24" s="7">
        <f t="shared" si="1"/>
        <v>0</v>
      </c>
      <c r="AE24" s="8" t="str">
        <f t="shared" si="0"/>
        <v> </v>
      </c>
      <c r="AF24"/>
    </row>
    <row r="25" spans="2:32" ht="12.75">
      <c r="B25" s="13">
        <v>13</v>
      </c>
      <c r="C25" s="35"/>
      <c r="D25" s="38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7"/>
      <c r="U25" s="27"/>
      <c r="V25" s="27"/>
      <c r="W25" s="27"/>
      <c r="X25" s="27"/>
      <c r="Y25" s="21"/>
      <c r="AA25" s="3"/>
      <c r="AB25" s="3"/>
      <c r="AD25" s="7">
        <f t="shared" si="1"/>
        <v>0</v>
      </c>
      <c r="AE25" s="8" t="str">
        <f t="shared" si="0"/>
        <v> 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7"/>
      <c r="Y26" s="21"/>
      <c r="Z26" s="16"/>
      <c r="AA26" s="3"/>
      <c r="AB26" s="3"/>
      <c r="AD26" s="7">
        <f t="shared" si="1"/>
        <v>0</v>
      </c>
      <c r="AE26" s="8" t="str">
        <f t="shared" si="0"/>
        <v> </v>
      </c>
      <c r="AF26"/>
    </row>
    <row r="27" spans="2:32" ht="12.75">
      <c r="B27" s="13">
        <v>15</v>
      </c>
      <c r="C27" s="35"/>
      <c r="D27" s="38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7"/>
      <c r="U27" s="27"/>
      <c r="V27" s="27"/>
      <c r="W27" s="27"/>
      <c r="X27" s="29"/>
      <c r="Y27" s="21"/>
      <c r="Z27" s="16"/>
      <c r="AA27" s="3"/>
      <c r="AB27" s="12"/>
      <c r="AD27" s="7">
        <f>SUM(F27:P27,R27)</f>
        <v>0</v>
      </c>
      <c r="AE27" s="8" t="str">
        <f t="shared" si="0"/>
        <v> </v>
      </c>
      <c r="AF27"/>
    </row>
    <row r="28" spans="2:32" ht="12.75">
      <c r="B28" s="14">
        <v>16</v>
      </c>
      <c r="C28" s="44"/>
      <c r="D28" s="38"/>
      <c r="E28" s="37"/>
      <c r="F28" s="40"/>
      <c r="G28" s="40"/>
      <c r="H28" s="40"/>
      <c r="I28" s="40"/>
      <c r="J28" s="40"/>
      <c r="K28" s="45"/>
      <c r="L28" s="40"/>
      <c r="M28" s="40"/>
      <c r="N28" s="40"/>
      <c r="O28" s="40"/>
      <c r="P28" s="40"/>
      <c r="Q28" s="40"/>
      <c r="R28" s="40"/>
      <c r="S28" s="40"/>
      <c r="T28" s="27"/>
      <c r="U28" s="37"/>
      <c r="V28" s="37"/>
      <c r="W28" s="43"/>
      <c r="X28" s="37"/>
      <c r="Y28" s="23"/>
      <c r="Z28" s="11"/>
      <c r="AA28" s="3"/>
      <c r="AB28" s="12"/>
      <c r="AD28" s="7">
        <f>SUM(F28:P28,R28)</f>
        <v>0</v>
      </c>
      <c r="AE28" s="8" t="str">
        <f t="shared" si="0"/>
        <v> </v>
      </c>
      <c r="AF28"/>
    </row>
    <row r="29" spans="2:32" ht="12.75">
      <c r="B29" s="14">
        <v>17</v>
      </c>
      <c r="C29" s="32"/>
      <c r="D29" s="38"/>
      <c r="E29" s="27"/>
      <c r="F29" s="28"/>
      <c r="G29" s="29"/>
      <c r="H29" s="29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7"/>
      <c r="U29" s="27"/>
      <c r="V29" s="27"/>
      <c r="W29" s="29"/>
      <c r="X29" s="29"/>
      <c r="Y29" s="23"/>
      <c r="Z29" s="16"/>
      <c r="AA29" s="3"/>
      <c r="AB29" s="12"/>
      <c r="AD29" s="7">
        <f t="shared" si="1"/>
        <v>0</v>
      </c>
      <c r="AE29" s="8" t="str">
        <f t="shared" si="0"/>
        <v> </v>
      </c>
      <c r="AF29"/>
    </row>
    <row r="30" spans="2:32" ht="12.75">
      <c r="B30" s="14">
        <v>18</v>
      </c>
      <c r="C30" s="32"/>
      <c r="D30" s="38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7"/>
      <c r="U30" s="27"/>
      <c r="V30" s="27"/>
      <c r="W30" s="27"/>
      <c r="X30" s="29"/>
      <c r="Y30" s="23"/>
      <c r="Z30" s="16"/>
      <c r="AA30" s="3"/>
      <c r="AB30" s="12"/>
      <c r="AD30" s="7">
        <f t="shared" si="1"/>
        <v>0</v>
      </c>
      <c r="AE30" s="8" t="str">
        <f t="shared" si="0"/>
        <v> </v>
      </c>
      <c r="AF30"/>
    </row>
    <row r="31" spans="2:32" ht="12.75">
      <c r="B31" s="14">
        <v>19</v>
      </c>
      <c r="C31" s="32"/>
      <c r="D31" s="38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7"/>
      <c r="U31" s="27"/>
      <c r="V31" s="27"/>
      <c r="W31" s="27"/>
      <c r="X31" s="29"/>
      <c r="Y31" s="23"/>
      <c r="Z31" s="11"/>
      <c r="AA31" s="3"/>
      <c r="AB31" s="12"/>
      <c r="AD31" s="7">
        <f t="shared" si="1"/>
        <v>0</v>
      </c>
      <c r="AE31" s="8" t="str">
        <f t="shared" si="0"/>
        <v> </v>
      </c>
      <c r="AF31"/>
    </row>
    <row r="32" spans="2:32" ht="12.75">
      <c r="B32" s="14">
        <v>20</v>
      </c>
      <c r="C32" s="32"/>
      <c r="D32" s="38"/>
      <c r="E32" s="27">
        <v>20</v>
      </c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7">
        <v>-4.4</v>
      </c>
      <c r="U32" s="27"/>
      <c r="V32" s="27"/>
      <c r="W32" s="43"/>
      <c r="X32" s="29"/>
      <c r="Y32" s="23"/>
      <c r="Z32" s="22"/>
      <c r="AA32" s="3"/>
      <c r="AB32" s="12"/>
      <c r="AD32" s="7">
        <f t="shared" si="1"/>
        <v>0</v>
      </c>
      <c r="AE32" s="8" t="str">
        <f t="shared" si="0"/>
        <v> </v>
      </c>
      <c r="AF32"/>
    </row>
    <row r="33" spans="2:32" ht="12.75">
      <c r="B33" s="14">
        <v>21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7"/>
      <c r="U33" s="27"/>
      <c r="V33" s="27"/>
      <c r="W33" s="29"/>
      <c r="X33" s="27"/>
      <c r="Y33" s="23"/>
      <c r="Z33" s="19"/>
      <c r="AA33" s="3"/>
      <c r="AB33" s="12"/>
      <c r="AD33" s="7">
        <f t="shared" si="1"/>
        <v>0</v>
      </c>
      <c r="AE33" s="8" t="str">
        <f t="shared" si="0"/>
        <v> </v>
      </c>
      <c r="AF33"/>
    </row>
    <row r="34" spans="2:32" ht="12.75">
      <c r="B34" s="14">
        <v>22</v>
      </c>
      <c r="C34" s="32"/>
      <c r="D34" s="38"/>
      <c r="E34" s="27">
        <v>22</v>
      </c>
      <c r="F34" s="28"/>
      <c r="G34" s="4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7">
        <v>1.3</v>
      </c>
      <c r="U34" s="27"/>
      <c r="V34" s="27"/>
      <c r="W34" s="27"/>
      <c r="X34" s="27"/>
      <c r="Y34" s="23"/>
      <c r="Z34" s="11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2"/>
      <c r="D35" s="38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7"/>
      <c r="U35" s="27"/>
      <c r="V35" s="27"/>
      <c r="W35" s="27"/>
      <c r="X35" s="27"/>
      <c r="Y35" s="23"/>
      <c r="Z35" s="16"/>
      <c r="AA35" s="3"/>
      <c r="AB35" s="12"/>
      <c r="AD35" s="7">
        <f t="shared" si="1"/>
        <v>0</v>
      </c>
      <c r="AE35" s="8" t="str">
        <f>IF(AD35=100,"ОК"," ")</f>
        <v> </v>
      </c>
      <c r="AF35"/>
    </row>
    <row r="36" spans="2:32" ht="12.75">
      <c r="B36" s="14">
        <v>24</v>
      </c>
      <c r="C36" s="32"/>
      <c r="D36" s="38"/>
      <c r="E36" s="27">
        <v>24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4"/>
      <c r="R36" s="29"/>
      <c r="S36" s="29"/>
      <c r="T36" s="27"/>
      <c r="U36" s="27"/>
      <c r="V36" s="27"/>
      <c r="W36" s="27"/>
      <c r="X36" s="27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2"/>
      <c r="D37" s="38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  <c r="U37" s="27"/>
      <c r="V37" s="27"/>
      <c r="W37" s="27"/>
      <c r="X37" s="29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26</v>
      </c>
      <c r="C38" s="32"/>
      <c r="D38" s="38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7"/>
      <c r="U38" s="27"/>
      <c r="V38" s="27"/>
      <c r="W38" s="27"/>
      <c r="X38" s="29"/>
      <c r="Y38" s="23"/>
      <c r="Z38" s="11"/>
      <c r="AA38" s="3"/>
      <c r="AB38" s="12"/>
      <c r="AD38" s="7">
        <f t="shared" si="1"/>
        <v>0</v>
      </c>
      <c r="AE38" s="8" t="str">
        <f aca="true" t="shared" si="2" ref="AE38:AE44">IF(AD38=100,"ОК"," ")</f>
        <v> </v>
      </c>
      <c r="AF38"/>
    </row>
    <row r="39" spans="2:32" ht="12.75">
      <c r="B39" s="14">
        <v>27</v>
      </c>
      <c r="C39" s="32"/>
      <c r="D39" s="38"/>
      <c r="E39" s="27">
        <v>27</v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7"/>
      <c r="U39" s="27"/>
      <c r="V39" s="27"/>
      <c r="W39" s="27"/>
      <c r="X39" s="29"/>
      <c r="Y39" s="23"/>
      <c r="Z39" s="19"/>
      <c r="AA39" s="4"/>
      <c r="AB39" s="12"/>
      <c r="AD39" s="7">
        <f>SUM(F39:P39,R39)</f>
        <v>0</v>
      </c>
      <c r="AE39" s="8" t="str">
        <f t="shared" si="2"/>
        <v> </v>
      </c>
      <c r="AF39"/>
    </row>
    <row r="40" spans="2:32" ht="12.75">
      <c r="B40" s="14">
        <v>28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7"/>
      <c r="U40" s="27"/>
      <c r="V40" s="27"/>
      <c r="W40" s="27"/>
      <c r="X40" s="27"/>
      <c r="Y40" s="23"/>
      <c r="AA40" s="4"/>
      <c r="AB40" s="12"/>
      <c r="AD40" s="7">
        <f>SUM(F40:P40,R40)</f>
        <v>0</v>
      </c>
      <c r="AE40" s="8" t="str">
        <f t="shared" si="2"/>
        <v> </v>
      </c>
      <c r="AF40"/>
    </row>
    <row r="41" spans="2:32" ht="12.75">
      <c r="B41" s="14">
        <v>29</v>
      </c>
      <c r="C41" s="32"/>
      <c r="D41" s="38"/>
      <c r="E41" s="27">
        <v>29</v>
      </c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19"/>
      <c r="AA41" s="4"/>
      <c r="AB41" s="12"/>
      <c r="AD41" s="7">
        <f>SUM(F41:P41,R41)</f>
        <v>0</v>
      </c>
      <c r="AE41" s="8" t="str">
        <f t="shared" si="2"/>
        <v> </v>
      </c>
      <c r="AF41"/>
    </row>
    <row r="42" spans="2:32" ht="12.75">
      <c r="B42" s="14">
        <v>30</v>
      </c>
      <c r="C42" s="32"/>
      <c r="D42" s="38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7"/>
      <c r="U42" s="27"/>
      <c r="V42" s="27"/>
      <c r="W42" s="27"/>
      <c r="X42" s="27"/>
      <c r="Y42" s="23"/>
      <c r="Z42" s="19"/>
      <c r="AA42" s="4"/>
      <c r="AB42" s="12"/>
      <c r="AD42" s="7">
        <f>SUM(F42:P42,R42)</f>
        <v>0</v>
      </c>
      <c r="AE42" s="8" t="str">
        <f t="shared" si="2"/>
        <v> </v>
      </c>
      <c r="AF42"/>
    </row>
    <row r="43" spans="2:32" ht="12.75">
      <c r="B43" s="14">
        <v>31</v>
      </c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2"/>
        <v> 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2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45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46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  <mergeCell ref="S11:S12"/>
    <mergeCell ref="K10:K12"/>
    <mergeCell ref="L10:L12"/>
    <mergeCell ref="M10:M12"/>
    <mergeCell ref="N10:N12"/>
    <mergeCell ref="O10:O12"/>
    <mergeCell ref="P10:Q10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="150" zoomScaleNormal="150" zoomScalePageLayoutView="0" workbookViewId="0" topLeftCell="A21">
      <pane xSplit="5" topLeftCell="F1" activePane="topRight" state="frozen"/>
      <selection pane="topLeft" activeCell="A10" sqref="A10"/>
      <selection pane="topRight" activeCell="AA34" sqref="AA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5"/>
      <c r="AA2" s="54"/>
      <c r="AB2" s="54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53" t="s">
        <v>36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4"/>
    </row>
    <row r="7" spans="2:30" ht="18" customHeight="1">
      <c r="B7" s="56" t="s">
        <v>44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6"/>
      <c r="AD7" s="6"/>
    </row>
    <row r="8" spans="2:30" ht="18" customHeight="1">
      <c r="B8" s="58" t="s">
        <v>50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"/>
      <c r="AD8" s="6"/>
    </row>
    <row r="9" spans="2:32" ht="32.25" customHeight="1">
      <c r="B9" s="50" t="s">
        <v>37</v>
      </c>
      <c r="C9" s="51" t="s">
        <v>23</v>
      </c>
      <c r="D9" s="51"/>
      <c r="E9" s="50" t="s">
        <v>38</v>
      </c>
      <c r="F9" s="60" t="s">
        <v>22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9"/>
      <c r="T9" s="49" t="s">
        <v>26</v>
      </c>
      <c r="U9" s="49" t="s">
        <v>29</v>
      </c>
      <c r="V9" s="49" t="s">
        <v>28</v>
      </c>
      <c r="W9" s="60" t="s">
        <v>34</v>
      </c>
      <c r="X9" s="61"/>
      <c r="Y9" s="62"/>
      <c r="Z9" s="49" t="s">
        <v>27</v>
      </c>
      <c r="AA9" s="49" t="s">
        <v>31</v>
      </c>
      <c r="AB9" s="49" t="s">
        <v>32</v>
      </c>
      <c r="AC9" s="6"/>
      <c r="AE9" s="9"/>
      <c r="AF9"/>
    </row>
    <row r="10" spans="2:32" ht="48.75" customHeight="1">
      <c r="B10" s="66"/>
      <c r="C10" s="51"/>
      <c r="D10" s="51"/>
      <c r="E10" s="66"/>
      <c r="F10" s="49" t="s">
        <v>0</v>
      </c>
      <c r="G10" s="49" t="s">
        <v>1</v>
      </c>
      <c r="H10" s="49" t="s">
        <v>2</v>
      </c>
      <c r="I10" s="49" t="s">
        <v>3</v>
      </c>
      <c r="J10" s="49" t="s">
        <v>4</v>
      </c>
      <c r="K10" s="49" t="s">
        <v>5</v>
      </c>
      <c r="L10" s="49" t="s">
        <v>6</v>
      </c>
      <c r="M10" s="49" t="s">
        <v>7</v>
      </c>
      <c r="N10" s="49" t="s">
        <v>8</v>
      </c>
      <c r="O10" s="49" t="s">
        <v>9</v>
      </c>
      <c r="P10" s="51" t="s">
        <v>10</v>
      </c>
      <c r="Q10" s="51"/>
      <c r="R10" s="51" t="s">
        <v>11</v>
      </c>
      <c r="S10" s="51"/>
      <c r="T10" s="49"/>
      <c r="U10" s="49"/>
      <c r="V10" s="49"/>
      <c r="W10" s="49" t="s">
        <v>12</v>
      </c>
      <c r="X10" s="49" t="s">
        <v>33</v>
      </c>
      <c r="Y10" s="49" t="s">
        <v>35</v>
      </c>
      <c r="Z10" s="49"/>
      <c r="AA10" s="49"/>
      <c r="AB10" s="49"/>
      <c r="AC10" s="6"/>
      <c r="AE10" s="9"/>
      <c r="AF10"/>
    </row>
    <row r="11" spans="2:32" ht="15.75" customHeight="1">
      <c r="B11" s="66"/>
      <c r="C11" s="51" t="s">
        <v>24</v>
      </c>
      <c r="D11" s="51" t="s">
        <v>25</v>
      </c>
      <c r="E11" s="66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1" t="s">
        <v>39</v>
      </c>
      <c r="Q11" s="51" t="s">
        <v>13</v>
      </c>
      <c r="R11" s="51" t="s">
        <v>40</v>
      </c>
      <c r="S11" s="51" t="s">
        <v>14</v>
      </c>
      <c r="T11" s="49"/>
      <c r="U11" s="49"/>
      <c r="V11" s="49"/>
      <c r="W11" s="49"/>
      <c r="X11" s="49"/>
      <c r="Y11" s="49"/>
      <c r="Z11" s="49"/>
      <c r="AA11" s="49"/>
      <c r="AB11" s="49"/>
      <c r="AC11" s="6"/>
      <c r="AE11" s="9"/>
      <c r="AF11"/>
    </row>
    <row r="12" spans="2:32" ht="21" customHeight="1">
      <c r="B12" s="67"/>
      <c r="C12" s="51"/>
      <c r="D12" s="51"/>
      <c r="E12" s="68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2"/>
      <c r="Q12" s="52"/>
      <c r="R12" s="52"/>
      <c r="S12" s="52"/>
      <c r="T12" s="50"/>
      <c r="U12" s="50"/>
      <c r="V12" s="50"/>
      <c r="W12" s="63" t="s">
        <v>30</v>
      </c>
      <c r="X12" s="64"/>
      <c r="Y12" s="65"/>
      <c r="Z12" s="50"/>
      <c r="AA12" s="50"/>
      <c r="AB12" s="50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33">IF(AD13=100,"ОК"," ")</f>
        <v> </v>
      </c>
      <c r="AF13"/>
    </row>
    <row r="14" spans="2:32" ht="12.75">
      <c r="B14" s="13">
        <v>2</v>
      </c>
      <c r="C14" s="37">
        <v>46.4</v>
      </c>
      <c r="D14" s="37">
        <v>40.1</v>
      </c>
      <c r="E14" s="27">
        <v>2</v>
      </c>
      <c r="F14" s="28">
        <v>93.093</v>
      </c>
      <c r="G14" s="29">
        <v>3.994</v>
      </c>
      <c r="H14" s="29">
        <v>0.848</v>
      </c>
      <c r="I14" s="29">
        <v>0.102</v>
      </c>
      <c r="J14" s="29">
        <v>0.167</v>
      </c>
      <c r="K14" s="29">
        <v>0.008</v>
      </c>
      <c r="L14" s="29">
        <v>0.049</v>
      </c>
      <c r="M14" s="29">
        <v>0.041</v>
      </c>
      <c r="N14" s="29">
        <v>0.107</v>
      </c>
      <c r="O14" s="29">
        <v>0.007</v>
      </c>
      <c r="P14" s="29">
        <v>1.321</v>
      </c>
      <c r="Q14" s="29">
        <v>0.318</v>
      </c>
      <c r="R14" s="29">
        <v>0.263</v>
      </c>
      <c r="S14" s="29">
        <v>0.264</v>
      </c>
      <c r="T14" s="30">
        <v>2.5</v>
      </c>
      <c r="U14" s="27">
        <v>8323</v>
      </c>
      <c r="V14" s="27">
        <v>11912</v>
      </c>
      <c r="W14" s="27"/>
      <c r="X14" s="29">
        <v>0.722</v>
      </c>
      <c r="Y14" s="10"/>
      <c r="Z14" s="4"/>
      <c r="AA14" s="3"/>
      <c r="AB14" s="3"/>
      <c r="AD14" s="7">
        <f aca="true" t="shared" si="1" ref="AD14:AD38">SUM(F14:P14,R14)</f>
        <v>100.00000000000001</v>
      </c>
      <c r="AE14" s="8" t="str">
        <f t="shared" si="0"/>
        <v>ОК</v>
      </c>
      <c r="AF14"/>
    </row>
    <row r="15" spans="2:32" ht="12.75">
      <c r="B15" s="13">
        <v>3</v>
      </c>
      <c r="C15" s="35"/>
      <c r="D15" s="3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7"/>
      <c r="U15" s="27"/>
      <c r="V15" s="27"/>
      <c r="W15" s="27"/>
      <c r="X15" s="29"/>
      <c r="Y15" s="21"/>
      <c r="Z15" s="46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5">
        <v>46.7</v>
      </c>
      <c r="D16" s="38">
        <v>41.1</v>
      </c>
      <c r="E16" s="27">
        <v>4</v>
      </c>
      <c r="F16" s="28">
        <v>93.102</v>
      </c>
      <c r="G16" s="29">
        <v>3.999</v>
      </c>
      <c r="H16" s="29">
        <v>0.849</v>
      </c>
      <c r="I16" s="29">
        <v>0.102</v>
      </c>
      <c r="J16" s="29">
        <v>0.168</v>
      </c>
      <c r="K16" s="29">
        <v>0.011</v>
      </c>
      <c r="L16" s="29">
        <v>0.051</v>
      </c>
      <c r="M16" s="29">
        <v>0.043</v>
      </c>
      <c r="N16" s="29">
        <v>0.101</v>
      </c>
      <c r="O16" s="29">
        <v>0.006</v>
      </c>
      <c r="P16" s="29">
        <v>1.306</v>
      </c>
      <c r="Q16" s="29">
        <v>1.303</v>
      </c>
      <c r="R16" s="29">
        <v>0.262</v>
      </c>
      <c r="S16" s="29">
        <v>0.263</v>
      </c>
      <c r="T16" s="27">
        <v>2</v>
      </c>
      <c r="U16" s="27">
        <v>8325</v>
      </c>
      <c r="V16" s="27">
        <v>11915</v>
      </c>
      <c r="W16" s="27">
        <v>0.722</v>
      </c>
      <c r="X16" s="29">
        <v>0.722</v>
      </c>
      <c r="Y16" s="21"/>
      <c r="Z16" s="47"/>
      <c r="AA16" s="3"/>
      <c r="AB16" s="3"/>
      <c r="AD16" s="7">
        <f t="shared" si="1"/>
        <v>100.00000000000001</v>
      </c>
      <c r="AE16" s="8" t="str">
        <f t="shared" si="0"/>
        <v>ОК</v>
      </c>
      <c r="AF16"/>
    </row>
    <row r="17" spans="2:32" ht="12.75">
      <c r="B17" s="13">
        <v>5</v>
      </c>
      <c r="C17" s="35"/>
      <c r="D17" s="3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>
        <v>46</v>
      </c>
      <c r="D18" s="38">
        <v>39.6</v>
      </c>
      <c r="E18" s="27">
        <v>6</v>
      </c>
      <c r="F18" s="28">
        <v>93.088</v>
      </c>
      <c r="G18" s="29">
        <v>4.02</v>
      </c>
      <c r="H18" s="29">
        <v>0.851</v>
      </c>
      <c r="I18" s="29">
        <v>0.101</v>
      </c>
      <c r="J18" s="29">
        <v>0.166</v>
      </c>
      <c r="K18" s="29">
        <v>0.01</v>
      </c>
      <c r="L18" s="29">
        <v>0.041</v>
      </c>
      <c r="M18" s="29">
        <v>0.036</v>
      </c>
      <c r="N18" s="29">
        <v>0.086</v>
      </c>
      <c r="O18" s="29">
        <v>0.008</v>
      </c>
      <c r="P18" s="29">
        <v>1.329</v>
      </c>
      <c r="Q18" s="29">
        <v>1.326</v>
      </c>
      <c r="R18" s="29">
        <v>0.264</v>
      </c>
      <c r="S18" s="29">
        <v>0.265</v>
      </c>
      <c r="T18" s="27">
        <v>2.7</v>
      </c>
      <c r="U18" s="27">
        <v>8315</v>
      </c>
      <c r="V18" s="27">
        <v>11906</v>
      </c>
      <c r="W18" s="27"/>
      <c r="X18" s="29">
        <v>0.722</v>
      </c>
      <c r="Y18" s="21"/>
      <c r="Z18" s="19">
        <v>0</v>
      </c>
      <c r="AA18" s="3"/>
      <c r="AB18" s="12"/>
      <c r="AD18" s="7">
        <f t="shared" si="1"/>
        <v>99.99999999999997</v>
      </c>
      <c r="AE18" s="8" t="str">
        <f t="shared" si="0"/>
        <v>ОК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7"/>
      <c r="U20" s="27"/>
      <c r="V20" s="27"/>
      <c r="W20" s="27"/>
      <c r="X20" s="27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5">
        <v>49.6</v>
      </c>
      <c r="D21" s="37">
        <v>41.6</v>
      </c>
      <c r="E21" s="27">
        <v>9</v>
      </c>
      <c r="F21" s="28">
        <v>93.145</v>
      </c>
      <c r="G21" s="29">
        <v>3.959</v>
      </c>
      <c r="H21" s="29">
        <v>0.861</v>
      </c>
      <c r="I21" s="29">
        <v>0.103</v>
      </c>
      <c r="J21" s="29">
        <v>0.171</v>
      </c>
      <c r="K21" s="29">
        <v>0.01</v>
      </c>
      <c r="L21" s="29">
        <v>0.047</v>
      </c>
      <c r="M21" s="29">
        <v>0.041</v>
      </c>
      <c r="N21" s="29">
        <v>0.081</v>
      </c>
      <c r="O21" s="29">
        <v>0.007</v>
      </c>
      <c r="P21" s="29">
        <v>1.317</v>
      </c>
      <c r="Q21" s="29">
        <v>1.314</v>
      </c>
      <c r="R21" s="29">
        <v>0.258</v>
      </c>
      <c r="S21" s="29">
        <v>0.259</v>
      </c>
      <c r="T21" s="27">
        <v>3.2</v>
      </c>
      <c r="U21" s="27">
        <v>8316</v>
      </c>
      <c r="V21" s="27">
        <v>11909</v>
      </c>
      <c r="W21" s="27"/>
      <c r="X21" s="27">
        <v>0.722</v>
      </c>
      <c r="Y21" s="21"/>
      <c r="Z21" s="11"/>
      <c r="AA21" s="3"/>
      <c r="AB21" s="11"/>
      <c r="AD21" s="7">
        <f t="shared" si="1"/>
        <v>100</v>
      </c>
      <c r="AE21" s="8" t="str">
        <f t="shared" si="0"/>
        <v>ОК</v>
      </c>
      <c r="AF21"/>
    </row>
    <row r="22" spans="2:32" ht="12.75">
      <c r="B22" s="13">
        <v>10</v>
      </c>
      <c r="C22" s="11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9"/>
      <c r="Y22" s="21"/>
      <c r="Z22" s="24"/>
      <c r="AA22" s="3"/>
      <c r="AB22" s="3"/>
      <c r="AD22" s="7">
        <f t="shared" si="1"/>
        <v>0</v>
      </c>
      <c r="AE22" s="8" t="str">
        <f t="shared" si="0"/>
        <v> </v>
      </c>
      <c r="AF22"/>
    </row>
    <row r="23" spans="2:32" ht="12.75">
      <c r="B23" s="13">
        <v>11</v>
      </c>
      <c r="C23" s="35">
        <v>47.4</v>
      </c>
      <c r="D23" s="37">
        <v>40.1</v>
      </c>
      <c r="E23" s="37">
        <v>11</v>
      </c>
      <c r="F23" s="40">
        <v>93.011</v>
      </c>
      <c r="G23" s="40">
        <v>4.04</v>
      </c>
      <c r="H23" s="40">
        <v>0.885</v>
      </c>
      <c r="I23" s="40">
        <v>0.106</v>
      </c>
      <c r="J23" s="40">
        <v>0.185</v>
      </c>
      <c r="K23" s="40">
        <v>0.006</v>
      </c>
      <c r="L23" s="40">
        <v>0.048</v>
      </c>
      <c r="M23" s="40">
        <v>0.041</v>
      </c>
      <c r="N23" s="40">
        <v>0.088</v>
      </c>
      <c r="O23" s="40">
        <v>0.002</v>
      </c>
      <c r="P23" s="40">
        <v>1.336</v>
      </c>
      <c r="Q23" s="40">
        <v>1.333</v>
      </c>
      <c r="R23" s="40">
        <v>0.252</v>
      </c>
      <c r="S23" s="40">
        <v>0.253</v>
      </c>
      <c r="T23" s="37">
        <v>3.9</v>
      </c>
      <c r="U23" s="37">
        <v>8328</v>
      </c>
      <c r="V23" s="37">
        <v>11916</v>
      </c>
      <c r="W23" s="37"/>
      <c r="X23" s="40">
        <v>0.723</v>
      </c>
      <c r="Y23" s="21"/>
      <c r="AA23" s="3"/>
      <c r="AB23" s="3"/>
      <c r="AD23" s="7">
        <f t="shared" si="1"/>
        <v>99.99999999999999</v>
      </c>
      <c r="AE23" s="8" t="str">
        <f t="shared" si="0"/>
        <v>ОК</v>
      </c>
      <c r="AF23"/>
    </row>
    <row r="24" spans="2:32" ht="12.75">
      <c r="B24" s="13">
        <v>12</v>
      </c>
      <c r="C24" s="35"/>
      <c r="D24" s="38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7"/>
      <c r="U24" s="27"/>
      <c r="V24" s="27"/>
      <c r="W24" s="27"/>
      <c r="X24" s="27"/>
      <c r="Y24" s="21"/>
      <c r="Z24" s="19"/>
      <c r="AA24" s="3"/>
      <c r="AB24" s="3"/>
      <c r="AD24" s="7">
        <f t="shared" si="1"/>
        <v>0</v>
      </c>
      <c r="AE24" s="8" t="str">
        <f t="shared" si="0"/>
        <v> </v>
      </c>
      <c r="AF24"/>
    </row>
    <row r="25" spans="2:32" ht="12.75">
      <c r="B25" s="13">
        <v>13</v>
      </c>
      <c r="C25" s="35">
        <v>47.5</v>
      </c>
      <c r="D25" s="38">
        <v>40.8</v>
      </c>
      <c r="E25" s="27">
        <v>13</v>
      </c>
      <c r="F25" s="28">
        <v>92.986</v>
      </c>
      <c r="G25" s="29">
        <v>4.02</v>
      </c>
      <c r="H25" s="29">
        <v>0.876</v>
      </c>
      <c r="I25" s="29">
        <v>0.105</v>
      </c>
      <c r="J25" s="29">
        <v>0.182</v>
      </c>
      <c r="K25" s="29">
        <v>0.003</v>
      </c>
      <c r="L25" s="29">
        <v>0.052</v>
      </c>
      <c r="M25" s="29">
        <v>0.045</v>
      </c>
      <c r="N25" s="29">
        <v>0.143</v>
      </c>
      <c r="O25" s="29">
        <v>0.002</v>
      </c>
      <c r="P25" s="29">
        <v>1.331</v>
      </c>
      <c r="Q25" s="29">
        <v>1.328</v>
      </c>
      <c r="R25" s="29">
        <v>0.255</v>
      </c>
      <c r="S25" s="29">
        <v>0.256</v>
      </c>
      <c r="T25" s="27">
        <v>4.4</v>
      </c>
      <c r="U25" s="27">
        <v>8343</v>
      </c>
      <c r="V25" s="27">
        <v>11925</v>
      </c>
      <c r="W25" s="27"/>
      <c r="X25" s="27">
        <v>0.724</v>
      </c>
      <c r="Y25" s="21"/>
      <c r="AA25" s="3"/>
      <c r="AB25" s="3"/>
      <c r="AD25" s="7">
        <f t="shared" si="1"/>
        <v>100.00000000000001</v>
      </c>
      <c r="AE25" s="8" t="str">
        <f t="shared" si="0"/>
        <v>ОК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7"/>
      <c r="Y26" s="21"/>
      <c r="Z26" s="16"/>
      <c r="AA26" s="3"/>
      <c r="AB26" s="3"/>
      <c r="AD26" s="7">
        <f t="shared" si="1"/>
        <v>0</v>
      </c>
      <c r="AE26" s="8" t="str">
        <f t="shared" si="0"/>
        <v> </v>
      </c>
      <c r="AF26"/>
    </row>
    <row r="27" spans="2:32" ht="12.75">
      <c r="B27" s="13">
        <v>15</v>
      </c>
      <c r="C27" s="35"/>
      <c r="D27" s="38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7"/>
      <c r="U27" s="27"/>
      <c r="V27" s="27"/>
      <c r="W27" s="27"/>
      <c r="X27" s="29"/>
      <c r="Y27" s="21"/>
      <c r="Z27" s="16"/>
      <c r="AA27" s="3"/>
      <c r="AB27" s="12"/>
      <c r="AD27" s="7">
        <f>SUM(F27:P27,R27)</f>
        <v>0</v>
      </c>
      <c r="AE27" s="8" t="str">
        <f t="shared" si="0"/>
        <v> </v>
      </c>
      <c r="AF27"/>
    </row>
    <row r="28" spans="2:32" ht="12.75">
      <c r="B28" s="14">
        <v>16</v>
      </c>
      <c r="C28" s="44">
        <v>44.7</v>
      </c>
      <c r="D28" s="38">
        <v>34</v>
      </c>
      <c r="E28" s="37">
        <v>16</v>
      </c>
      <c r="F28" s="40">
        <v>92.958</v>
      </c>
      <c r="G28" s="40">
        <v>4.003</v>
      </c>
      <c r="H28" s="40">
        <v>0.869</v>
      </c>
      <c r="I28" s="40">
        <v>0.106</v>
      </c>
      <c r="J28" s="40">
        <v>0.183</v>
      </c>
      <c r="K28" s="45">
        <v>0.033</v>
      </c>
      <c r="L28" s="40">
        <v>0.068</v>
      </c>
      <c r="M28" s="40">
        <v>0.054</v>
      </c>
      <c r="N28" s="40">
        <v>0.152</v>
      </c>
      <c r="O28" s="40">
        <v>0.002</v>
      </c>
      <c r="P28" s="40">
        <v>1.324</v>
      </c>
      <c r="Q28" s="40">
        <v>1.321</v>
      </c>
      <c r="R28" s="40">
        <v>0.248</v>
      </c>
      <c r="S28" s="40">
        <v>0.249</v>
      </c>
      <c r="T28" s="27">
        <v>5.7</v>
      </c>
      <c r="U28" s="37">
        <v>8360</v>
      </c>
      <c r="V28" s="37">
        <v>11937</v>
      </c>
      <c r="W28" s="43"/>
      <c r="X28" s="37">
        <v>0.726</v>
      </c>
      <c r="Y28" s="23"/>
      <c r="Z28" s="11"/>
      <c r="AA28" s="3">
        <v>0.0002</v>
      </c>
      <c r="AB28" s="12">
        <v>0</v>
      </c>
      <c r="AD28" s="7">
        <f>SUM(F28:P28,R28)</f>
        <v>100</v>
      </c>
      <c r="AE28" s="8" t="str">
        <f t="shared" si="0"/>
        <v>ОК</v>
      </c>
      <c r="AF28"/>
    </row>
    <row r="29" spans="2:32" ht="12.75">
      <c r="B29" s="14">
        <v>17</v>
      </c>
      <c r="C29" s="32"/>
      <c r="D29" s="38"/>
      <c r="E29" s="27"/>
      <c r="F29" s="28"/>
      <c r="G29" s="29"/>
      <c r="H29" s="29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7"/>
      <c r="U29" s="27"/>
      <c r="V29" s="27"/>
      <c r="W29" s="29"/>
      <c r="X29" s="29"/>
      <c r="Y29" s="23"/>
      <c r="Z29" s="16"/>
      <c r="AA29" s="3"/>
      <c r="AB29" s="12"/>
      <c r="AD29" s="7">
        <f t="shared" si="1"/>
        <v>0</v>
      </c>
      <c r="AE29" s="8" t="str">
        <f t="shared" si="0"/>
        <v> </v>
      </c>
      <c r="AF29"/>
    </row>
    <row r="30" spans="2:32" ht="12.75">
      <c r="B30" s="14">
        <v>18</v>
      </c>
      <c r="C30" s="32">
        <v>46</v>
      </c>
      <c r="D30" s="38">
        <v>35.2</v>
      </c>
      <c r="E30" s="27">
        <v>18</v>
      </c>
      <c r="F30" s="28">
        <v>93.017</v>
      </c>
      <c r="G30" s="29">
        <v>3.995</v>
      </c>
      <c r="H30" s="29">
        <v>0.869</v>
      </c>
      <c r="I30" s="29">
        <v>0.105</v>
      </c>
      <c r="J30" s="29">
        <v>0.182</v>
      </c>
      <c r="K30" s="29">
        <v>0.014</v>
      </c>
      <c r="L30" s="29">
        <v>0.054</v>
      </c>
      <c r="M30" s="29">
        <v>0.048</v>
      </c>
      <c r="N30" s="29">
        <v>0.146</v>
      </c>
      <c r="O30" s="29">
        <v>0.002</v>
      </c>
      <c r="P30" s="29">
        <v>1.325</v>
      </c>
      <c r="Q30" s="29">
        <v>1.322</v>
      </c>
      <c r="R30" s="29">
        <v>0.243</v>
      </c>
      <c r="S30" s="29">
        <v>0.244</v>
      </c>
      <c r="T30" s="27">
        <v>4.9</v>
      </c>
      <c r="U30" s="27">
        <v>8348</v>
      </c>
      <c r="V30" s="27">
        <v>11930</v>
      </c>
      <c r="W30" s="27"/>
      <c r="X30" s="29">
        <v>0.724</v>
      </c>
      <c r="Y30" s="23"/>
      <c r="Z30" s="16"/>
      <c r="AA30" s="3"/>
      <c r="AB30" s="12"/>
      <c r="AD30" s="7">
        <f t="shared" si="1"/>
        <v>100</v>
      </c>
      <c r="AE30" s="8" t="str">
        <f t="shared" si="0"/>
        <v>ОК</v>
      </c>
      <c r="AF30"/>
    </row>
    <row r="31" spans="2:32" ht="12.75">
      <c r="B31" s="14">
        <v>19</v>
      </c>
      <c r="C31" s="32"/>
      <c r="D31" s="38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7"/>
      <c r="U31" s="27"/>
      <c r="V31" s="27"/>
      <c r="W31" s="27"/>
      <c r="X31" s="29"/>
      <c r="Y31" s="23"/>
      <c r="Z31" s="11"/>
      <c r="AA31" s="3"/>
      <c r="AB31" s="12"/>
      <c r="AD31" s="7">
        <f t="shared" si="1"/>
        <v>0</v>
      </c>
      <c r="AE31" s="8" t="str">
        <f t="shared" si="0"/>
        <v> </v>
      </c>
      <c r="AF31"/>
    </row>
    <row r="32" spans="2:32" ht="12.75">
      <c r="B32" s="14">
        <v>20</v>
      </c>
      <c r="C32" s="32">
        <v>46.7</v>
      </c>
      <c r="D32" s="38">
        <v>38.7</v>
      </c>
      <c r="E32" s="27">
        <v>20</v>
      </c>
      <c r="F32" s="28">
        <v>92.976</v>
      </c>
      <c r="G32" s="29">
        <v>3.998</v>
      </c>
      <c r="H32" s="29">
        <v>0.866</v>
      </c>
      <c r="I32" s="29">
        <v>0.103</v>
      </c>
      <c r="J32" s="29">
        <v>0.179</v>
      </c>
      <c r="K32" s="29">
        <v>0.037</v>
      </c>
      <c r="L32" s="29">
        <v>0.069</v>
      </c>
      <c r="M32" s="29">
        <v>0.052</v>
      </c>
      <c r="N32" s="29">
        <v>0.138</v>
      </c>
      <c r="O32" s="29">
        <v>0.002</v>
      </c>
      <c r="P32" s="29">
        <v>1.328</v>
      </c>
      <c r="Q32" s="29">
        <v>1.325</v>
      </c>
      <c r="R32" s="29">
        <v>0.252</v>
      </c>
      <c r="S32" s="29">
        <v>0.253</v>
      </c>
      <c r="T32" s="27">
        <v>3.1</v>
      </c>
      <c r="U32" s="27">
        <v>8354</v>
      </c>
      <c r="V32" s="27">
        <v>11932</v>
      </c>
      <c r="W32" s="43"/>
      <c r="X32" s="29">
        <v>0.725</v>
      </c>
      <c r="Y32" s="23"/>
      <c r="Z32" s="22"/>
      <c r="AA32" s="3"/>
      <c r="AB32" s="12"/>
      <c r="AD32" s="7">
        <f t="shared" si="1"/>
        <v>100.00000000000001</v>
      </c>
      <c r="AE32" s="8" t="str">
        <f t="shared" si="0"/>
        <v>ОК</v>
      </c>
      <c r="AF32"/>
    </row>
    <row r="33" spans="2:32" ht="12.75">
      <c r="B33" s="14">
        <v>21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7"/>
      <c r="U33" s="27"/>
      <c r="V33" s="27"/>
      <c r="W33" s="29"/>
      <c r="X33" s="27"/>
      <c r="Y33" s="23"/>
      <c r="Z33" s="19"/>
      <c r="AA33" s="3"/>
      <c r="AB33" s="12"/>
      <c r="AD33" s="7">
        <f t="shared" si="1"/>
        <v>0</v>
      </c>
      <c r="AE33" s="8" t="str">
        <f t="shared" si="0"/>
        <v> </v>
      </c>
      <c r="AF33"/>
    </row>
    <row r="34" spans="2:32" ht="12.75">
      <c r="B34" s="14">
        <v>22</v>
      </c>
      <c r="C34" s="32"/>
      <c r="D34" s="38"/>
      <c r="E34" s="27"/>
      <c r="F34" s="28"/>
      <c r="G34" s="4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7"/>
      <c r="U34" s="27"/>
      <c r="V34" s="27"/>
      <c r="W34" s="27"/>
      <c r="X34" s="27"/>
      <c r="Y34" s="23"/>
      <c r="Z34" s="11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2">
        <v>48.6</v>
      </c>
      <c r="D35" s="38">
        <v>36.8</v>
      </c>
      <c r="E35" s="27">
        <v>23</v>
      </c>
      <c r="F35" s="28">
        <v>92.938</v>
      </c>
      <c r="G35" s="29">
        <v>4.013</v>
      </c>
      <c r="H35" s="29">
        <v>0.877</v>
      </c>
      <c r="I35" s="29">
        <v>0.105</v>
      </c>
      <c r="J35" s="29">
        <v>0.182</v>
      </c>
      <c r="K35" s="29">
        <v>0.024</v>
      </c>
      <c r="L35" s="29">
        <v>0.064</v>
      </c>
      <c r="M35" s="29">
        <v>0.049</v>
      </c>
      <c r="N35" s="29">
        <v>0.167</v>
      </c>
      <c r="O35" s="29">
        <v>0.002</v>
      </c>
      <c r="P35" s="29">
        <v>1.334</v>
      </c>
      <c r="Q35" s="29">
        <v>1.331</v>
      </c>
      <c r="R35" s="29">
        <v>0.245</v>
      </c>
      <c r="S35" s="29">
        <v>0.246</v>
      </c>
      <c r="T35" s="27">
        <v>-1.8</v>
      </c>
      <c r="U35" s="27">
        <v>8361</v>
      </c>
      <c r="V35" s="27">
        <v>11937</v>
      </c>
      <c r="W35" s="27"/>
      <c r="X35" s="27">
        <v>0.726</v>
      </c>
      <c r="Y35" s="23"/>
      <c r="Z35" s="16">
        <v>0</v>
      </c>
      <c r="AA35" s="3"/>
      <c r="AB35" s="12"/>
      <c r="AD35" s="7">
        <f t="shared" si="1"/>
        <v>100.00000000000001</v>
      </c>
      <c r="AE35" s="8" t="str">
        <f>IF(AD35=100,"ОК"," ")</f>
        <v>ОК</v>
      </c>
      <c r="AF35"/>
    </row>
    <row r="36" spans="2:32" ht="12.75">
      <c r="B36" s="14">
        <v>24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4"/>
      <c r="R36" s="29"/>
      <c r="S36" s="29"/>
      <c r="T36" s="27"/>
      <c r="U36" s="27"/>
      <c r="V36" s="27"/>
      <c r="W36" s="27"/>
      <c r="X36" s="27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2">
        <v>47.8</v>
      </c>
      <c r="D37" s="38">
        <v>40.9</v>
      </c>
      <c r="E37" s="27">
        <v>25</v>
      </c>
      <c r="F37" s="28">
        <v>93.16</v>
      </c>
      <c r="G37" s="29">
        <v>4</v>
      </c>
      <c r="H37" s="29">
        <v>0.852</v>
      </c>
      <c r="I37" s="29">
        <v>0.097</v>
      </c>
      <c r="J37" s="29">
        <v>0.166</v>
      </c>
      <c r="K37" s="29">
        <v>0.009</v>
      </c>
      <c r="L37" s="29">
        <v>0.046</v>
      </c>
      <c r="M37" s="29">
        <v>0.038</v>
      </c>
      <c r="N37" s="29">
        <v>0.077</v>
      </c>
      <c r="O37" s="29">
        <v>0.002</v>
      </c>
      <c r="P37" s="29">
        <v>1.32</v>
      </c>
      <c r="Q37" s="29">
        <v>1.317</v>
      </c>
      <c r="R37" s="29">
        <v>0.233</v>
      </c>
      <c r="S37" s="29">
        <v>0.234</v>
      </c>
      <c r="T37" s="31">
        <v>-1.5</v>
      </c>
      <c r="U37" s="27">
        <v>8315</v>
      </c>
      <c r="V37" s="27">
        <v>11913</v>
      </c>
      <c r="W37" s="27"/>
      <c r="X37" s="29">
        <v>0.721</v>
      </c>
      <c r="Y37" s="23"/>
      <c r="Z37" s="19"/>
      <c r="AA37" s="3"/>
      <c r="AB37" s="12"/>
      <c r="AD37" s="7">
        <f t="shared" si="1"/>
        <v>99.99999999999999</v>
      </c>
      <c r="AE37" s="8" t="str">
        <f>IF(AD37=100,"ОК"," ")</f>
        <v>ОК</v>
      </c>
      <c r="AF37"/>
    </row>
    <row r="38" spans="2:32" ht="12.75">
      <c r="B38" s="14">
        <v>26</v>
      </c>
      <c r="C38" s="32"/>
      <c r="D38" s="38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7"/>
      <c r="U38" s="27"/>
      <c r="V38" s="27"/>
      <c r="W38" s="27"/>
      <c r="X38" s="29"/>
      <c r="Y38" s="23"/>
      <c r="Z38" s="11"/>
      <c r="AA38" s="3"/>
      <c r="AB38" s="12"/>
      <c r="AD38" s="7">
        <f t="shared" si="1"/>
        <v>0</v>
      </c>
      <c r="AE38" s="8" t="str">
        <f aca="true" t="shared" si="2" ref="AE38:AE44">IF(AD38=100,"ОК"," ")</f>
        <v> </v>
      </c>
      <c r="AF38"/>
    </row>
    <row r="39" spans="2:32" ht="12.75">
      <c r="B39" s="14">
        <v>27</v>
      </c>
      <c r="C39" s="32">
        <v>46.4</v>
      </c>
      <c r="D39" s="38">
        <v>35.7</v>
      </c>
      <c r="E39" s="27">
        <v>27</v>
      </c>
      <c r="F39" s="28">
        <v>93.125</v>
      </c>
      <c r="G39" s="29">
        <v>4.004</v>
      </c>
      <c r="H39" s="29">
        <v>0.851</v>
      </c>
      <c r="I39" s="29">
        <v>0.099</v>
      </c>
      <c r="J39" s="29">
        <v>0.169</v>
      </c>
      <c r="K39" s="29">
        <v>0.009</v>
      </c>
      <c r="L39" s="29">
        <v>0.042</v>
      </c>
      <c r="M39" s="29">
        <v>0.038</v>
      </c>
      <c r="N39" s="29">
        <v>0.109</v>
      </c>
      <c r="O39" s="29">
        <v>0.002</v>
      </c>
      <c r="P39" s="29">
        <v>1.317</v>
      </c>
      <c r="Q39" s="29">
        <v>1.314</v>
      </c>
      <c r="R39" s="29">
        <v>0.235</v>
      </c>
      <c r="S39" s="29">
        <v>0.236</v>
      </c>
      <c r="T39" s="27">
        <v>-2.1</v>
      </c>
      <c r="U39" s="27">
        <v>8325</v>
      </c>
      <c r="V39" s="27">
        <v>11919</v>
      </c>
      <c r="W39" s="27"/>
      <c r="X39" s="29">
        <v>0.722</v>
      </c>
      <c r="Y39" s="23"/>
      <c r="Z39" s="19"/>
      <c r="AA39" s="4">
        <v>0.0002</v>
      </c>
      <c r="AB39" s="12">
        <v>0</v>
      </c>
      <c r="AD39" s="7">
        <f>SUM(F39:P39,R39)</f>
        <v>99.99999999999999</v>
      </c>
      <c r="AE39" s="8" t="str">
        <f t="shared" si="2"/>
        <v>ОК</v>
      </c>
      <c r="AF39"/>
    </row>
    <row r="40" spans="2:32" ht="12.75">
      <c r="B40" s="14">
        <v>28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7"/>
      <c r="U40" s="27"/>
      <c r="V40" s="27"/>
      <c r="W40" s="27"/>
      <c r="X40" s="27"/>
      <c r="Y40" s="23"/>
      <c r="Z40" s="48"/>
      <c r="AA40" s="4"/>
      <c r="AB40" s="12"/>
      <c r="AD40" s="7">
        <f>SUM(F40:P40,R40)</f>
        <v>0</v>
      </c>
      <c r="AE40" s="8" t="str">
        <f t="shared" si="2"/>
        <v> </v>
      </c>
      <c r="AF40"/>
    </row>
    <row r="41" spans="2:32" ht="12.75">
      <c r="B41" s="14">
        <v>29</v>
      </c>
      <c r="C41" s="32"/>
      <c r="D41" s="3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19"/>
      <c r="AA41" s="4"/>
      <c r="AB41" s="12"/>
      <c r="AD41" s="7">
        <f>SUM(F41:P41,R41)</f>
        <v>0</v>
      </c>
      <c r="AE41" s="8" t="str">
        <f t="shared" si="2"/>
        <v> </v>
      </c>
      <c r="AF41"/>
    </row>
    <row r="42" spans="2:32" ht="12.75">
      <c r="B42" s="14">
        <v>30</v>
      </c>
      <c r="C42" s="32">
        <v>46.3</v>
      </c>
      <c r="D42" s="38">
        <v>35.4</v>
      </c>
      <c r="E42" s="27">
        <v>30</v>
      </c>
      <c r="F42" s="28">
        <v>93.096</v>
      </c>
      <c r="G42" s="29">
        <v>3.988</v>
      </c>
      <c r="H42" s="29">
        <v>0.855</v>
      </c>
      <c r="I42" s="29">
        <v>0.1</v>
      </c>
      <c r="J42" s="29">
        <v>0.174</v>
      </c>
      <c r="K42" s="29">
        <v>0.004</v>
      </c>
      <c r="L42" s="29">
        <v>0.053</v>
      </c>
      <c r="M42" s="29">
        <v>0.045</v>
      </c>
      <c r="N42" s="29">
        <v>0.13</v>
      </c>
      <c r="O42" s="29">
        <v>0.002</v>
      </c>
      <c r="P42" s="29">
        <v>1.302</v>
      </c>
      <c r="Q42" s="29">
        <v>1.299</v>
      </c>
      <c r="R42" s="29">
        <v>0.251</v>
      </c>
      <c r="S42" s="29">
        <v>0.252</v>
      </c>
      <c r="T42" s="27">
        <v>-3</v>
      </c>
      <c r="U42" s="27">
        <v>8335</v>
      </c>
      <c r="V42" s="27">
        <v>11924</v>
      </c>
      <c r="W42" s="27"/>
      <c r="X42" s="27">
        <v>0.723</v>
      </c>
      <c r="Y42" s="23"/>
      <c r="Z42" s="19"/>
      <c r="AA42" s="4"/>
      <c r="AB42" s="12"/>
      <c r="AD42" s="7">
        <f>SUM(F42:P42,R42)</f>
        <v>100.00000000000001</v>
      </c>
      <c r="AE42" s="8" t="str">
        <f t="shared" si="2"/>
        <v>ОК</v>
      </c>
      <c r="AF42"/>
    </row>
    <row r="43" spans="2:32" ht="12.75">
      <c r="B43" s="14">
        <v>31</v>
      </c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2"/>
        <v> 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2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45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46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  <mergeCell ref="S11:S12"/>
    <mergeCell ref="K10:K12"/>
    <mergeCell ref="L10:L12"/>
    <mergeCell ref="M10:M12"/>
    <mergeCell ref="N10:N12"/>
    <mergeCell ref="O10:O12"/>
    <mergeCell ref="P10:Q10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2015-03-02T08:13:33Z</cp:lastPrinted>
  <dcterms:created xsi:type="dcterms:W3CDTF">2010-01-29T08:37:16Z</dcterms:created>
  <dcterms:modified xsi:type="dcterms:W3CDTF">2015-12-10T14:41:28Z</dcterms:modified>
  <cp:category/>
  <cp:version/>
  <cp:contentType/>
  <cp:contentStatus/>
</cp:coreProperties>
</file>